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0" yWindow="0" windowWidth="20490" windowHeight="75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17" i="1" l="1"/>
  <c r="I17" i="1" s="1"/>
  <c r="G19" i="1"/>
  <c r="I19" i="1" s="1"/>
  <c r="G10" i="1"/>
  <c r="I10" i="1" s="1"/>
  <c r="G8" i="1"/>
  <c r="I8" i="1" s="1"/>
  <c r="J17" i="1" l="1"/>
  <c r="J19" i="1"/>
  <c r="J10" i="1"/>
  <c r="J8" i="1"/>
  <c r="G4" i="1"/>
  <c r="G5" i="1"/>
  <c r="I5" i="1" s="1"/>
  <c r="J5" i="1" s="1"/>
  <c r="G6" i="1"/>
  <c r="G7" i="1"/>
  <c r="I7" i="1" s="1"/>
  <c r="G9" i="1"/>
  <c r="G11" i="1"/>
  <c r="G12" i="1"/>
  <c r="G13" i="1"/>
  <c r="I13" i="1" s="1"/>
  <c r="J13" i="1" s="1"/>
  <c r="G14" i="1"/>
  <c r="I14" i="1" s="1"/>
  <c r="G15" i="1"/>
  <c r="I15" i="1" s="1"/>
  <c r="G16" i="1"/>
  <c r="G18" i="1"/>
  <c r="G20" i="1"/>
  <c r="I20" i="1" l="1"/>
  <c r="J20" i="1" s="1"/>
  <c r="I6" i="1"/>
  <c r="J6" i="1" s="1"/>
  <c r="J14" i="1"/>
  <c r="I18" i="1"/>
  <c r="J18" i="1" s="1"/>
  <c r="J15" i="1"/>
  <c r="I11" i="1"/>
  <c r="J11" i="1" s="1"/>
  <c r="J7" i="1"/>
  <c r="I16" i="1"/>
  <c r="J16" i="1" s="1"/>
  <c r="I12" i="1"/>
  <c r="J12" i="1" s="1"/>
  <c r="I9" i="1"/>
  <c r="J9" i="1" s="1"/>
  <c r="I4" i="1"/>
  <c r="J4" i="1" s="1"/>
  <c r="G3" i="1"/>
  <c r="G21" i="1" s="1"/>
  <c r="I3" i="1" l="1"/>
  <c r="J3" i="1" s="1"/>
  <c r="I21" i="1" l="1"/>
  <c r="J21" i="1" l="1"/>
</calcChain>
</file>

<file path=xl/sharedStrings.xml><?xml version="1.0" encoding="utf-8"?>
<sst xmlns="http://schemas.openxmlformats.org/spreadsheetml/2006/main" count="52" uniqueCount="37">
  <si>
    <t>Lp.</t>
  </si>
  <si>
    <t>Asortyment</t>
  </si>
  <si>
    <t xml:space="preserve">Planowana ilość </t>
  </si>
  <si>
    <t>Cena jedn w zł netto</t>
  </si>
  <si>
    <t>Wartość netto</t>
  </si>
  <si>
    <t>Stawka VAT</t>
  </si>
  <si>
    <t>Wartość VAT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</si>
  <si>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</si>
  <si>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</si>
  <si>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</si>
  <si>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</si>
  <si>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</si>
  <si>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 xml:space="preserve">Watość brutto 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</si>
  <si>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</si>
  <si>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</si>
  <si>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</si>
  <si>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</si>
  <si>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……………………………………………………...……………...                                                                  </t>
  </si>
  <si>
    <r>
      <rPr>
        <b/>
        <sz val="8"/>
        <color theme="1"/>
        <rFont val="Times New Roman"/>
        <family val="1"/>
        <charset val="238"/>
      </rPr>
      <t>Jogurt owocowy „Jogobella”</t>
    </r>
    <r>
      <rPr>
        <sz val="8"/>
        <color theme="1"/>
        <rFont val="Times New Roman"/>
        <family val="1"/>
        <charset val="238"/>
      </rPr>
      <t xml:space="preserve"> 150g zawartość owoców 9 %, różne smaki, zawartość tłuszczu min 2,5%, zawartość cukru do 15g/100g gotowego produktu, bez dodatku substancji słodzących, zagęstników. O wystarczająco długiej dacie ważności min 12 dni od daty dostawyPKWIU:10.51.52.0</t>
    </r>
  </si>
  <si>
    <r>
      <rPr>
        <b/>
        <sz val="8"/>
        <color theme="1"/>
        <rFont val="Times New Roman"/>
        <family val="1"/>
        <charset val="238"/>
      </rPr>
      <t xml:space="preserve">Jogurt owocowy "Polskie smaki" Bakoma </t>
    </r>
    <r>
      <rPr>
        <sz val="8"/>
        <color theme="1"/>
        <rFont val="Times New Roman"/>
        <family val="1"/>
        <charset val="238"/>
      </rPr>
      <t>120 g różne samki. Skład mleko serwatkowe odtworzone, cukier, owoce 2 %, skrobia modyfikowana i kukurydziana, żelatyna wieprzowa, barwniki: betanina, karotent, aromat, żywe bakterie jogurtowe. O wystarczająco długiej dacie ważności min 20 dni od daty dostawy.PKWIU:10.51.52.0</t>
    </r>
  </si>
  <si>
    <r>
      <rPr>
        <b/>
        <sz val="8"/>
        <color theme="1"/>
        <rFont val="Times New Roman"/>
        <family val="1"/>
        <charset val="238"/>
      </rPr>
      <t>Jogurt truskawkowy kozi "Danmis</t>
    </r>
    <r>
      <rPr>
        <sz val="8"/>
        <color theme="1"/>
        <rFont val="Times New Roman"/>
        <family val="1"/>
        <charset val="238"/>
      </rPr>
      <t>" 125g. Skład: mleko kozie pasteryzowane, wsad tryskawkowy 15%, cukier, białka mleka koziego, żywe kultury bakterii. Opakowanie jednostkowe kubek z tworzywa sztucznego przeznaczony do kontaktu z żywnością. Zawartość tłuszczu do 2,7g, zawartość cukrów  do 12,2g/100g  gotowego wyrobu.  O wystarczająco długiej dacie ważności min 12 dni od daty dostawy.PKWIU:10.51.52.0</t>
    </r>
  </si>
  <si>
    <r>
      <rPr>
        <b/>
        <sz val="8"/>
        <color theme="1"/>
        <rFont val="Times New Roman"/>
        <family val="1"/>
        <charset val="238"/>
      </rPr>
      <t xml:space="preserve">Ser żółty typu edamski </t>
    </r>
    <r>
      <rPr>
        <sz val="8"/>
        <color theme="1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PKWIU:10.51.40</t>
    </r>
  </si>
  <si>
    <r>
      <rPr>
        <b/>
        <sz val="8"/>
        <color theme="1"/>
        <rFont val="Times New Roman"/>
        <family val="1"/>
        <charset val="238"/>
      </rPr>
      <t>Ser żółty typu gouda</t>
    </r>
    <r>
      <rPr>
        <sz val="8"/>
        <color theme="1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dostawyPKWIU:10.51.40</t>
    </r>
  </si>
  <si>
    <r>
      <rPr>
        <b/>
        <sz val="8"/>
        <color theme="1"/>
        <rFont val="Times New Roman"/>
        <family val="1"/>
        <charset val="238"/>
      </rPr>
      <t>Ser żółty typu salami</t>
    </r>
    <r>
      <rPr>
        <sz val="8"/>
        <color theme="1"/>
        <rFont val="Times New Roman"/>
        <family val="1"/>
        <charset val="238"/>
      </rPr>
      <t xml:space="preserve"> – pełnotłusty, klasy I, o zawartości tłuszczu nie niższej niż 40%.Opakowanie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PKWIU:10.51.40</t>
    </r>
  </si>
  <si>
    <r>
      <rPr>
        <b/>
        <sz val="8"/>
        <color theme="1"/>
        <rFont val="Times New Roman"/>
        <family val="1"/>
        <charset val="238"/>
      </rPr>
      <t>Śmietana 30 % „Łaciata”</t>
    </r>
    <r>
      <rPr>
        <sz val="8"/>
        <color theme="1"/>
        <rFont val="Times New Roman"/>
        <family val="1"/>
        <charset val="238"/>
      </rPr>
      <t xml:space="preserve"> 0,5l do ciast i deserów. Skład: śmietanka, stabilizator. Opakowanie jednostkowe karton. O wystarczająco długiej dacie ważności min 30dni od daty dostawy.PKWIU:10.51.51</t>
    </r>
  </si>
  <si>
    <r>
      <rPr>
        <b/>
        <sz val="8"/>
        <color theme="1"/>
        <rFont val="Times New Roman"/>
        <family val="1"/>
        <charset val="238"/>
      </rPr>
      <t>Twaróg biały półtłusty</t>
    </r>
    <r>
      <rPr>
        <sz val="8"/>
        <color theme="1"/>
        <rFont val="Times New Roman"/>
        <family val="1"/>
        <charset val="238"/>
      </rPr>
      <t xml:space="preserve"> typu „Krasnystaw” 250g, 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PKWIU:10.51.40</t>
    </r>
  </si>
  <si>
    <r>
      <rPr>
        <b/>
        <sz val="8"/>
        <color theme="1"/>
        <rFont val="Times New Roman"/>
        <family val="1"/>
        <charset val="238"/>
      </rPr>
      <t>Jogurt owocowy serduszko "Zott"</t>
    </r>
    <r>
      <rPr>
        <sz val="8"/>
        <color theme="1"/>
        <rFont val="Times New Roman"/>
        <family val="1"/>
        <charset val="238"/>
      </rPr>
      <t xml:space="preserve"> opak. 125g, różne smaki. Skład: mleko, 5,5% wsad  owocowy,  cukier, syrop glukozowo-fruktozowy, mleko zagęszczone odtłuszczone. Opakowanie jednostkowe kubek z tworzywa sztucznego przeznaczony do kontaktu z żywnością. Konsystencja gęsta, kremowa, zawierający żywe kultury bakterii,  zawartość tłuszczu 3%., zawartość cukru do 15g/ 100g gotowego wyrobu, bez dodatku substancji słodzących. O wystarczająco długiej dacie ważności min 12 dni od daty dostawy. PKWIU:10.51.52.0</t>
    </r>
  </si>
  <si>
    <r>
      <rPr>
        <b/>
        <sz val="8"/>
        <color theme="1"/>
        <rFont val="Times New Roman"/>
        <family val="1"/>
        <charset val="238"/>
      </rPr>
      <t>Serki homogenizowane różne smaki „Danio”</t>
    </r>
    <r>
      <rPr>
        <sz val="8"/>
        <color theme="1"/>
        <rFont val="Times New Roman"/>
        <family val="1"/>
        <charset val="238"/>
      </rPr>
      <t xml:space="preserve"> 140g Skład: twaróg odtłuszczony z mleka, śmietanka, woda, cukier. Opakowanie jednostkowe kubek z tworzywa sztucznego przeznaczony do kontaktu z żywnością. Zawartość tłuszczu do 2,9g, zawartość cukrów  do 13,9g/100g  gotowego wyrobu, bez dodatku substancji słodzących, zagęstników. O wystarczająco długiej dacie ważności min 12 dni od daty dostawy.PKWIU:10.51.40</t>
    </r>
  </si>
  <si>
    <r>
      <rPr>
        <b/>
        <sz val="8"/>
        <color theme="1"/>
        <rFont val="Times New Roman"/>
        <family val="1"/>
        <charset val="238"/>
      </rPr>
      <t>Śmietana 22 % „Krasnystaw”</t>
    </r>
    <r>
      <rPr>
        <sz val="8"/>
        <color theme="1"/>
        <rFont val="Times New Roman"/>
        <family val="1"/>
        <charset val="238"/>
      </rPr>
      <t xml:space="preserve"> 1kg, Skład: Śmietana homogenizowana, pasteryzowana. Zawartość tłuszczu: 22% O wystarczająco długiej dacie ważności min 12 dni od daty dostawy. Opakowanie jednostkowe wiaderko plastikowe z tworzywa sztucznego przeznaczonego do kontaktu z żywnością. PKWIU:10.51.12.0</t>
    </r>
  </si>
  <si>
    <r>
      <rPr>
        <b/>
        <sz val="8"/>
        <color theme="1"/>
        <rFont val="Times New Roman"/>
        <family val="1"/>
        <charset val="238"/>
      </rPr>
      <t>Jogurt naturalny  "Bieluch" bez cukru 9 % „Nadbużański”</t>
    </r>
    <r>
      <rPr>
        <sz val="8"/>
        <color theme="1"/>
        <rFont val="Times New Roman"/>
        <family val="1"/>
        <charset val="238"/>
      </rPr>
      <t xml:space="preserve"> 1kg.  Skład: mleko pasteryzowane, śmietanka pasteryzowana, białka mleka, żywe kultury bakterii jogurtowych. Opakowanie jednostkowe wiaderko plastikowe z tworzywa sztucznego przeznaczonego do kontaktu z żywnością O wystarczająco długiej dacie ważności min 12 dni od daty dostawy. Bez obcych zapachów i smaku. Konsystencja gęsta, kremowa, zawierający żywe kultury bakterii.PKWIU:10.51.52.0</t>
    </r>
  </si>
  <si>
    <r>
      <rPr>
        <b/>
        <sz val="8"/>
        <color theme="1"/>
        <rFont val="Times New Roman"/>
        <family val="1"/>
        <charset val="238"/>
      </rPr>
      <t xml:space="preserve">Kefir 250g „Krasnystaw” </t>
    </r>
    <r>
      <rPr>
        <sz val="8"/>
        <color theme="1"/>
        <rFont val="Times New Roman"/>
        <family val="1"/>
        <charset val="238"/>
      </rPr>
      <t xml:space="preserve"> kubek. Skład: mleo pasteryzowane, odtłuszczone mleko w proszku, zagęstniki: białka mleka, żywe kultury bakterii. Zawartość tłuszczu 2%. Opakowanie jednostkowe kubek z tworzywa sztucznego przeznaczony do kontaktu z żywnością. O wystarczająco długiej dacie ważności min 12 dni od daty dostawy.PKWIU:10.51.52.0</t>
    </r>
  </si>
  <si>
    <r>
      <rPr>
        <b/>
        <sz val="8"/>
        <color theme="1"/>
        <rFont val="Times New Roman"/>
        <family val="1"/>
        <charset val="238"/>
      </rPr>
      <t>Jogurt naturalny  „ Zott "</t>
    </r>
    <r>
      <rPr>
        <sz val="8"/>
        <color theme="1"/>
        <rFont val="Times New Roman"/>
        <family val="1"/>
        <charset val="238"/>
      </rPr>
      <t xml:space="preserve"> 180g. Skład: mleko, bałka mleka, żywe kultury bakterii. 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PKWIU:10.51.52.0</t>
    </r>
  </si>
  <si>
    <r>
      <rPr>
        <b/>
        <sz val="8"/>
        <color theme="1"/>
        <rFont val="Times New Roman"/>
        <family val="1"/>
        <charset val="238"/>
      </rPr>
      <t>Ser żółty typu Mozzarella "POLMLEK"</t>
    </r>
    <r>
      <rPr>
        <sz val="8"/>
        <color theme="1"/>
        <rFont val="Times New Roman"/>
        <family val="1"/>
        <charset val="238"/>
      </rPr>
      <t>. Skład: mleko pasteryzowane, sól, kultury bakterii kwasu mlekowego,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PKWIU:10.51.40.</t>
    </r>
  </si>
  <si>
    <r>
      <rPr>
        <b/>
        <sz val="8"/>
        <color theme="1"/>
        <rFont val="Times New Roman"/>
        <family val="1"/>
        <charset val="238"/>
      </rPr>
      <t xml:space="preserve">Serki topione  </t>
    </r>
    <r>
      <rPr>
        <sz val="8"/>
        <color theme="1"/>
        <rFont val="Times New Roman"/>
        <family val="1"/>
        <charset val="238"/>
      </rPr>
      <t>(różne smaki) "Lactima"100g. Skład: woda, częściowo utwardzony tłuszcz roślinny, sery 21% , białka mleka, mleko w proszku odtłuszczone, serwatka w proszku, sól. -opakowanie pojedyncze tylko w kształcie bloku, zawartość tłuszczu 16%. O wystarczająco długiej dacie ważności min 30 dni od daty dostawy.</t>
    </r>
  </si>
  <si>
    <r>
      <rPr>
        <b/>
        <sz val="8"/>
        <rFont val="Times New Roman"/>
        <family val="1"/>
        <charset val="238"/>
      </rPr>
      <t>Mleko 2 % „Krasnystaw”</t>
    </r>
    <r>
      <rPr>
        <sz val="8"/>
        <rFont val="Times New Roman"/>
        <family val="1"/>
        <charset val="238"/>
      </rPr>
      <t xml:space="preserve"> 1 l,  pakowane w butelki lub dzbanki. Zawartość tłuszczu 2%, pasteryzowane, trwałość min. 5 dni od daty dostarczenia. Nie może zawierać żadnych dodatków. Barwa : biała z lekko żółtawym odcieniem, konsystencja płynna. PKWIU:10.51.11.0</t>
    </r>
  </si>
  <si>
    <r>
      <rPr>
        <b/>
        <sz val="8"/>
        <color theme="1"/>
        <rFont val="Times New Roman"/>
        <family val="1"/>
        <charset val="238"/>
      </rPr>
      <t>Serki homogenizowane naturalny „Gucio”</t>
    </r>
    <r>
      <rPr>
        <sz val="8"/>
        <color theme="1"/>
        <rFont val="Times New Roman"/>
        <family val="1"/>
        <charset val="238"/>
      </rPr>
      <t xml:space="preserve"> 150g, Skład: mleko pasteryzowane, skrobia modyfikowana i kukurydziana, żelatyna, kultury bakterii mlekowych, podpuszczka, opakowanie jednostkowe kubek z tworzywa sztucznego przeznaczony do kontaktu z żywnością. O wystarczająco długiej dacie ważności min 12 dni od daty dostawy.PKWIU:10.51.40</t>
    </r>
  </si>
  <si>
    <t>Wykonawca oświadcza ,że oferowane artykuły spełniają wymagania jakościowe określone w SIWZ oraz są zgodne z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</si>
</sst>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hidden="1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4" fontId="0" fillId="0" borderId="6" xfId="0" applyNumberFormat="1" applyFont="1" applyBorder="1" applyAlignment="1" applyProtection="1">
      <alignment horizontal="center" vertical="center"/>
      <protection locked="0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hidden="1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" fillId="0" borderId="8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Layout" topLeftCell="A19" zoomScaleNormal="100" workbookViewId="0">
      <selection activeCell="A20" sqref="A20"/>
    </sheetView>
  </sheetViews>
  <sheetFormatPr defaultRowHeight="15" x14ac:dyDescent="0.25"/>
  <cols>
    <col min="1" max="1" width="6.7109375" customWidth="1"/>
    <col min="2" max="2" width="31.42578125" customWidth="1"/>
    <col min="3" max="3" width="9.28515625" customWidth="1"/>
    <col min="4" max="4" width="7.85546875" customWidth="1"/>
    <col min="5" max="5" width="9.5703125" customWidth="1"/>
    <col min="7" max="7" width="11.85546875" customWidth="1"/>
    <col min="8" max="8" width="8.5703125" customWidth="1"/>
    <col min="9" max="9" width="14.5703125" customWidth="1"/>
    <col min="10" max="10" width="22.140625" customWidth="1"/>
  </cols>
  <sheetData>
    <row r="1" spans="1:10" ht="38.25" x14ac:dyDescent="0.25">
      <c r="A1" s="27" t="s">
        <v>0</v>
      </c>
      <c r="B1" s="1" t="s">
        <v>1</v>
      </c>
      <c r="C1" s="2" t="s">
        <v>2</v>
      </c>
      <c r="D1" s="3" t="s">
        <v>11</v>
      </c>
      <c r="E1" s="3" t="s">
        <v>15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12</v>
      </c>
    </row>
    <row r="2" spans="1:10" x14ac:dyDescent="0.25">
      <c r="A2" s="28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114.75" customHeight="1" x14ac:dyDescent="0.25">
      <c r="A3" s="32">
        <v>1</v>
      </c>
      <c r="B3" s="34" t="s">
        <v>31</v>
      </c>
      <c r="C3" s="36">
        <v>3200</v>
      </c>
      <c r="D3" s="12" t="s">
        <v>9</v>
      </c>
      <c r="E3" s="12"/>
      <c r="F3" s="9"/>
      <c r="G3" s="10">
        <f>C4*F3</f>
        <v>0</v>
      </c>
      <c r="H3" s="11"/>
      <c r="I3" s="10">
        <f>G3*H3/100</f>
        <v>0</v>
      </c>
      <c r="J3" s="10">
        <f>G3+I3</f>
        <v>0</v>
      </c>
    </row>
    <row r="4" spans="1:10" ht="136.5" customHeight="1" x14ac:dyDescent="0.25">
      <c r="A4" s="29">
        <v>2</v>
      </c>
      <c r="B4" s="34" t="s">
        <v>29</v>
      </c>
      <c r="C4" s="35">
        <v>800</v>
      </c>
      <c r="D4" s="12" t="s">
        <v>8</v>
      </c>
      <c r="E4" s="12"/>
      <c r="F4" s="9"/>
      <c r="G4" s="10">
        <f t="shared" ref="G4:G18" si="0">C5*F4</f>
        <v>0</v>
      </c>
      <c r="H4" s="11"/>
      <c r="I4" s="10">
        <f t="shared" ref="I4:I20" si="1">G4*H4/100</f>
        <v>0</v>
      </c>
      <c r="J4" s="10">
        <f t="shared" ref="J4:J20" si="2">G4+I4</f>
        <v>0</v>
      </c>
    </row>
    <row r="5" spans="1:10" ht="149.25" customHeight="1" x14ac:dyDescent="0.25">
      <c r="A5" s="32">
        <v>3</v>
      </c>
      <c r="B5" s="30" t="s">
        <v>18</v>
      </c>
      <c r="C5" s="35">
        <v>900</v>
      </c>
      <c r="D5" s="12" t="s">
        <v>9</v>
      </c>
      <c r="E5" s="12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46.25" customHeight="1" x14ac:dyDescent="0.25">
      <c r="A6" s="32">
        <v>4</v>
      </c>
      <c r="B6" s="34" t="s">
        <v>26</v>
      </c>
      <c r="C6" s="37">
        <v>100</v>
      </c>
      <c r="D6" s="12" t="s">
        <v>9</v>
      </c>
      <c r="E6" s="12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93.75" customHeight="1" x14ac:dyDescent="0.25">
      <c r="A7" s="33">
        <v>5</v>
      </c>
      <c r="B7" s="34" t="s">
        <v>19</v>
      </c>
      <c r="C7" s="35">
        <v>1380</v>
      </c>
      <c r="D7" s="31" t="s">
        <v>8</v>
      </c>
      <c r="E7" s="31"/>
      <c r="F7" s="9"/>
      <c r="G7" s="10">
        <f>C9*F7</f>
        <v>0</v>
      </c>
      <c r="H7" s="11"/>
      <c r="I7" s="10">
        <f t="shared" si="1"/>
        <v>0</v>
      </c>
      <c r="J7" s="10">
        <f t="shared" si="2"/>
        <v>0</v>
      </c>
    </row>
    <row r="8" spans="1:10" ht="127.5" customHeight="1" x14ac:dyDescent="0.25">
      <c r="A8" s="33">
        <v>6</v>
      </c>
      <c r="B8" s="34" t="s">
        <v>20</v>
      </c>
      <c r="C8" s="35">
        <v>120</v>
      </c>
      <c r="D8" s="31" t="s">
        <v>8</v>
      </c>
      <c r="E8" s="31"/>
      <c r="F8" s="9"/>
      <c r="G8" s="10">
        <f>C10*F8</f>
        <v>0</v>
      </c>
      <c r="H8" s="11"/>
      <c r="I8" s="10">
        <f t="shared" ref="I8" si="3">G8*H8/100</f>
        <v>0</v>
      </c>
      <c r="J8" s="10">
        <f t="shared" ref="J8" si="4">G8+I8</f>
        <v>0</v>
      </c>
    </row>
    <row r="9" spans="1:10" ht="105" customHeight="1" x14ac:dyDescent="0.25">
      <c r="A9" s="33">
        <v>7</v>
      </c>
      <c r="B9" s="30" t="s">
        <v>30</v>
      </c>
      <c r="C9" s="35">
        <v>2300</v>
      </c>
      <c r="D9" s="8" t="s">
        <v>8</v>
      </c>
      <c r="E9" s="8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102" customHeight="1" x14ac:dyDescent="0.25">
      <c r="A10" s="33">
        <v>8</v>
      </c>
      <c r="B10" s="38" t="s">
        <v>34</v>
      </c>
      <c r="C10" s="39">
        <v>12000</v>
      </c>
      <c r="D10" s="8" t="s">
        <v>8</v>
      </c>
      <c r="E10" s="8"/>
      <c r="F10" s="9"/>
      <c r="G10" s="10">
        <f t="shared" ref="G10" si="5">C11*F10</f>
        <v>0</v>
      </c>
      <c r="H10" s="11"/>
      <c r="I10" s="10">
        <f t="shared" ref="I10" si="6">G10*H10/100</f>
        <v>0</v>
      </c>
      <c r="J10" s="10">
        <f t="shared" ref="J10" si="7">G10+I10</f>
        <v>0</v>
      </c>
    </row>
    <row r="11" spans="1:10" ht="111.75" customHeight="1" x14ac:dyDescent="0.25">
      <c r="A11" s="33">
        <v>9</v>
      </c>
      <c r="B11" s="34" t="s">
        <v>21</v>
      </c>
      <c r="C11" s="35">
        <v>310</v>
      </c>
      <c r="D11" s="31" t="s">
        <v>7</v>
      </c>
      <c r="E11" s="31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111.75" customHeight="1" x14ac:dyDescent="0.25">
      <c r="A12" s="33">
        <v>10</v>
      </c>
      <c r="B12" s="34" t="s">
        <v>22</v>
      </c>
      <c r="C12" s="35">
        <v>360</v>
      </c>
      <c r="D12" s="31" t="s">
        <v>7</v>
      </c>
      <c r="E12" s="31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135" x14ac:dyDescent="0.25">
      <c r="A13" s="33">
        <v>11</v>
      </c>
      <c r="B13" s="34" t="s">
        <v>32</v>
      </c>
      <c r="C13" s="35">
        <v>35</v>
      </c>
      <c r="D13" s="31" t="s">
        <v>7</v>
      </c>
      <c r="E13" s="31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117.75" customHeight="1" x14ac:dyDescent="0.25">
      <c r="A14" s="33">
        <v>12</v>
      </c>
      <c r="B14" s="34" t="s">
        <v>23</v>
      </c>
      <c r="C14" s="35">
        <v>120</v>
      </c>
      <c r="D14" s="31" t="s">
        <v>7</v>
      </c>
      <c r="E14" s="31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100.5" x14ac:dyDescent="0.25">
      <c r="A15" s="33">
        <v>13</v>
      </c>
      <c r="B15" s="34" t="s">
        <v>35</v>
      </c>
      <c r="C15" s="35">
        <v>2500</v>
      </c>
      <c r="D15" s="12" t="s">
        <v>9</v>
      </c>
      <c r="E15" s="12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123" x14ac:dyDescent="0.25">
      <c r="A16" s="33">
        <v>14</v>
      </c>
      <c r="B16" s="34" t="s">
        <v>27</v>
      </c>
      <c r="C16" s="35">
        <v>1400</v>
      </c>
      <c r="D16" s="12" t="s">
        <v>9</v>
      </c>
      <c r="E16" s="12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98.25" customHeight="1" x14ac:dyDescent="0.25">
      <c r="A17" s="33">
        <v>15</v>
      </c>
      <c r="B17" s="34" t="s">
        <v>33</v>
      </c>
      <c r="C17" s="35">
        <v>1400</v>
      </c>
      <c r="D17" s="12" t="s">
        <v>9</v>
      </c>
      <c r="E17" s="12"/>
      <c r="F17" s="9"/>
      <c r="G17" s="10">
        <f t="shared" ref="G17" si="8">C18*F17</f>
        <v>0</v>
      </c>
      <c r="H17" s="11"/>
      <c r="I17" s="10">
        <f t="shared" ref="I17" si="9">G17*H17/100</f>
        <v>0</v>
      </c>
      <c r="J17" s="10">
        <f t="shared" ref="J17" si="10">G17+I17</f>
        <v>0</v>
      </c>
    </row>
    <row r="18" spans="1:10" ht="91.5" customHeight="1" x14ac:dyDescent="0.25">
      <c r="A18" s="33">
        <v>16</v>
      </c>
      <c r="B18" s="34" t="s">
        <v>28</v>
      </c>
      <c r="C18" s="35">
        <v>950</v>
      </c>
      <c r="D18" s="12" t="s">
        <v>9</v>
      </c>
      <c r="E18" s="12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56.25" x14ac:dyDescent="0.25">
      <c r="A19" s="33">
        <v>17</v>
      </c>
      <c r="B19" s="34" t="s">
        <v>24</v>
      </c>
      <c r="C19" s="35">
        <v>470</v>
      </c>
      <c r="D19" s="8" t="s">
        <v>8</v>
      </c>
      <c r="E19" s="8"/>
      <c r="F19" s="9"/>
      <c r="G19" s="10">
        <f t="shared" ref="G19" si="11">C20*F19</f>
        <v>0</v>
      </c>
      <c r="H19" s="11"/>
      <c r="I19" s="10">
        <f t="shared" ref="I19" si="12">G19*H19/100</f>
        <v>0</v>
      </c>
      <c r="J19" s="10">
        <f t="shared" ref="J19" si="13">G19+I19</f>
        <v>0</v>
      </c>
    </row>
    <row r="20" spans="1:10" ht="112.5" x14ac:dyDescent="0.25">
      <c r="A20" s="33">
        <v>18</v>
      </c>
      <c r="B20" s="34" t="s">
        <v>25</v>
      </c>
      <c r="C20" s="35">
        <v>1700</v>
      </c>
      <c r="D20" s="31" t="s">
        <v>7</v>
      </c>
      <c r="E20" s="31"/>
      <c r="F20" s="9"/>
      <c r="G20" s="10">
        <f>C21*F20</f>
        <v>0</v>
      </c>
      <c r="H20" s="11"/>
      <c r="I20" s="10">
        <f t="shared" si="1"/>
        <v>0</v>
      </c>
      <c r="J20" s="10">
        <f t="shared" si="2"/>
        <v>0</v>
      </c>
    </row>
    <row r="21" spans="1:10" ht="26.25" customHeight="1" x14ac:dyDescent="0.25">
      <c r="A21" s="40"/>
      <c r="B21" s="13"/>
      <c r="C21" s="14"/>
      <c r="D21" s="15"/>
      <c r="E21" s="15"/>
      <c r="F21" s="16"/>
      <c r="G21" s="17">
        <f>SUM(G3:G20)</f>
        <v>0</v>
      </c>
      <c r="H21" s="18"/>
      <c r="I21" s="19">
        <f>SUM(I3:I20)</f>
        <v>0</v>
      </c>
      <c r="J21" s="17">
        <f>SUM(J3:J20)</f>
        <v>0</v>
      </c>
    </row>
    <row r="22" spans="1:10" x14ac:dyDescent="0.25">
      <c r="A22" s="20"/>
      <c r="B22" s="41"/>
      <c r="C22" s="42"/>
      <c r="D22" s="43"/>
      <c r="E22" s="43"/>
      <c r="F22" s="44"/>
      <c r="G22" s="45"/>
      <c r="H22" s="46"/>
      <c r="I22" s="47"/>
      <c r="J22" s="45"/>
    </row>
    <row r="23" spans="1:10" x14ac:dyDescent="0.25">
      <c r="A23" s="22" t="s">
        <v>10</v>
      </c>
      <c r="B23" s="22"/>
      <c r="C23" s="23"/>
      <c r="D23" s="24"/>
      <c r="E23" s="49"/>
      <c r="F23" s="25"/>
      <c r="G23" s="25"/>
      <c r="H23" s="26"/>
      <c r="I23" s="25"/>
      <c r="J23" s="25"/>
    </row>
    <row r="24" spans="1:10" x14ac:dyDescent="0.25">
      <c r="A24" s="21" t="s">
        <v>14</v>
      </c>
      <c r="B24" s="50"/>
      <c r="C24" s="23"/>
      <c r="D24" s="48"/>
      <c r="E24" s="49"/>
      <c r="F24" s="25"/>
      <c r="G24" s="25"/>
      <c r="H24" s="46"/>
      <c r="I24" s="47"/>
      <c r="J24" s="45"/>
    </row>
    <row r="25" spans="1:10" x14ac:dyDescent="0.25">
      <c r="H25" s="26"/>
      <c r="I25" s="25"/>
      <c r="J25" s="25"/>
    </row>
    <row r="26" spans="1:10" x14ac:dyDescent="0.25">
      <c r="A26" s="52" t="s">
        <v>13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24" customHeight="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01.25" customHeight="1" x14ac:dyDescent="0.25">
      <c r="B28" s="54" t="s">
        <v>36</v>
      </c>
      <c r="C28" s="54"/>
      <c r="D28" s="54"/>
      <c r="F28" s="53" t="s">
        <v>17</v>
      </c>
      <c r="G28" s="53"/>
      <c r="H28" s="53"/>
      <c r="I28" s="51"/>
    </row>
    <row r="29" spans="1:10" x14ac:dyDescent="0.25">
      <c r="F29" s="55" t="s">
        <v>16</v>
      </c>
      <c r="G29" s="55"/>
      <c r="H29" s="55"/>
    </row>
  </sheetData>
  <sortState ref="A2:I25">
    <sortCondition ref="B3"/>
  </sortState>
  <mergeCells count="4">
    <mergeCell ref="A26:J27"/>
    <mergeCell ref="F28:H28"/>
    <mergeCell ref="B28:D28"/>
    <mergeCell ref="F29:H29"/>
  </mergeCells>
  <pageMargins left="0.7" right="0.7" top="0.75" bottom="0.75" header="0.3" footer="0.3"/>
  <pageSetup paperSize="9" orientation="landscape" r:id="rId1"/>
  <headerFooter>
    <oddHeader xml:space="preserve">&amp;C&amp;"Arial,Pogrubiony"IPR.272.4.1.2017  Powiatowy Zakład Aktywności Zawodowej w Łęcznej 
Szczegółowy formularz potrzeb - zadanie nr 2 art. mleczarskie&amp;"-,Standardowy"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2017-02-15T10:26:24Z</dcterms:modified>
</cp:coreProperties>
</file>