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490" windowHeight="75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G5" i="1"/>
  <c r="I5"/>
  <c r="J5"/>
  <c r="G16"/>
  <c r="I16"/>
  <c r="J16"/>
  <c r="G18"/>
  <c r="I18"/>
  <c r="G9"/>
  <c r="I9"/>
  <c r="J9"/>
  <c r="G7"/>
  <c r="I7"/>
  <c r="J7"/>
  <c r="G4"/>
  <c r="I4"/>
  <c r="G6"/>
  <c r="I6"/>
  <c r="G8"/>
  <c r="I8"/>
  <c r="G10"/>
  <c r="I10"/>
  <c r="G11"/>
  <c r="G12"/>
  <c r="I12"/>
  <c r="J12"/>
  <c r="G13"/>
  <c r="I13"/>
  <c r="J13"/>
  <c r="G14"/>
  <c r="I14"/>
  <c r="G15"/>
  <c r="I15"/>
  <c r="J15"/>
  <c r="G17"/>
  <c r="I17"/>
  <c r="J17"/>
  <c r="G19"/>
  <c r="I19"/>
  <c r="I11"/>
  <c r="G3"/>
  <c r="I3"/>
  <c r="J19"/>
  <c r="J11"/>
  <c r="J14"/>
  <c r="J8"/>
  <c r="J6"/>
  <c r="I20"/>
  <c r="J3"/>
  <c r="J10"/>
  <c r="G20"/>
  <c r="J4"/>
  <c r="J18"/>
  <c r="J20"/>
</calcChain>
</file>

<file path=xl/sharedStrings.xml><?xml version="1.0" encoding="utf-8"?>
<sst xmlns="http://schemas.openxmlformats.org/spreadsheetml/2006/main" count="51" uniqueCount="37">
  <si>
    <t>Lp.</t>
  </si>
  <si>
    <t xml:space="preserve">Planowana ilość </t>
  </si>
  <si>
    <t>Cena jedn w zł netto</t>
  </si>
  <si>
    <t>Wartość netto</t>
  </si>
  <si>
    <t>Stawka VAT</t>
  </si>
  <si>
    <t>Wartość VAT</t>
  </si>
  <si>
    <t>kg</t>
  </si>
  <si>
    <t>szt.</t>
  </si>
  <si>
    <t>szt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</si>
  <si>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</si>
  <si>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Jednostka miary</t>
  </si>
  <si>
    <t xml:space="preserve">Watość brutto </t>
  </si>
  <si>
    <t>Słownie razem wartość zamówienia [zł] brutto . . . . . . . . . . . . . . . . . . . . . . . . . . . . . . . . . . . . . .</t>
  </si>
  <si>
    <t>Produkt oferowany</t>
  </si>
  <si>
    <t xml:space="preserve">  Pieczątka imienna i podpis</t>
  </si>
  <si>
    <t xml:space="preserve">……………………………………………………...……………...                                                                  </t>
  </si>
  <si>
    <r>
      <rPr>
        <b/>
        <sz val="8"/>
        <color indexed="8"/>
        <rFont val="Times New Roman"/>
        <family val="1"/>
        <charset val="238"/>
      </rPr>
      <t>Jogurt naturalny 180g typu „ Zott "</t>
    </r>
    <r>
      <rPr>
        <sz val="8"/>
        <color indexed="8"/>
        <rFont val="Times New Roman"/>
        <family val="1"/>
        <charset val="238"/>
      </rPr>
      <t xml:space="preserve"> lub równoważny. Skład m.in.: mleko, bałka mleka, żywe kultury bakterii.  Zawartość tłuszczu  min.2%. opakowanie jednostkowe kubek z tworzywa sztucznego przeznaczony do kontaktu z żywnością O wystarczająco długiej dacie ważności min 12 dni od daty dostawy. Bez obcych zapachów i smaku. Konsystencja gęsta, kremowa, zawierający żywe kultury bakterii. PKWIU:10.51.52.0</t>
    </r>
  </si>
  <si>
    <r>
      <rPr>
        <b/>
        <sz val="8"/>
        <color indexed="8"/>
        <rFont val="Times New Roman"/>
        <family val="1"/>
        <charset val="238"/>
      </rPr>
      <t>Jogurt owocowy 150g  typu „Jogobella” lub równoważny.</t>
    </r>
    <r>
      <rPr>
        <sz val="8"/>
        <color indexed="8"/>
        <rFont val="Times New Roman"/>
        <family val="1"/>
        <charset val="238"/>
      </rPr>
      <t xml:space="preserve"> Zawartość owoców min. 9 %, różne smaki, zawartość tłuszczu min 2,5%, zawartość cukru do 15g/100g gotowego produktu, bez dodatku substancji słodzących, zagęstników. O wystarczająco długiej dacie ważności min 12 dni od daty dostawyPKWIU:10.51.52.0</t>
    </r>
  </si>
  <si>
    <r>
      <rPr>
        <b/>
        <sz val="8"/>
        <color indexed="8"/>
        <rFont val="Times New Roman"/>
        <family val="1"/>
        <charset val="238"/>
      </rPr>
      <t xml:space="preserve">Jogurt owocowy 120g typu  "Polskie smaki" Bakoma lub równoważny, </t>
    </r>
    <r>
      <rPr>
        <sz val="8"/>
        <color indexed="8"/>
        <rFont val="Times New Roman"/>
        <family val="1"/>
        <charset val="238"/>
      </rPr>
      <t xml:space="preserve"> różne samki. Skład m.in.: mleko serwatkowe odtworzone, cukier, owoce min. 2 %, skrobia modyfikowana i kukurydziana, żelatyna wieprzowa, żywe bakterie jogurtowe. O wystarczająco długiej dacie ważności min 20 dni od daty dostawy.PKWIU:10.51.52.0</t>
    </r>
  </si>
  <si>
    <r>
      <rPr>
        <b/>
        <sz val="8"/>
        <color indexed="8"/>
        <rFont val="Times New Roman"/>
        <family val="1"/>
        <charset val="238"/>
      </rPr>
      <t>Jogurt truskawkowy kozi typu "Danmis</t>
    </r>
    <r>
      <rPr>
        <sz val="8"/>
        <color indexed="8"/>
        <rFont val="Times New Roman"/>
        <family val="1"/>
        <charset val="238"/>
      </rPr>
      <t>" 125g lub równoważny. Skład m.in: mleko kozie pasteryzowane, wsad tryskawkowy min. 15%, cukier, białka mleka koziego, żywe kultury bakterii. Opakowanie jednostkowe kubek z tworzywa sztucznego przeznaczony do kontaktu z żywnością. Zawartość tłuszczu do 3g,/100 g produktu gotowego,  zawartość cukrów do 14g/100g  gotowego wyrobu.  O wystarczająco długiej dacie ważności min 12 dni od daty dostawy.PKWIU:10.51.52.0</t>
    </r>
  </si>
  <si>
    <r>
      <rPr>
        <b/>
        <sz val="8"/>
        <color indexed="8"/>
        <rFont val="Times New Roman"/>
        <family val="1"/>
        <charset val="238"/>
      </rPr>
      <t xml:space="preserve">Kefir 250g typu „Krasnystaw” </t>
    </r>
    <r>
      <rPr>
        <sz val="8"/>
        <color indexed="8"/>
        <rFont val="Times New Roman"/>
        <family val="1"/>
        <charset val="238"/>
      </rPr>
      <t xml:space="preserve">  lub równoważny,  kubek . Skład m.in.: mleko pasteryzowane, odtłuszczone mleko w proszku, zagęstniki: białka mleka, żywe kultury bakterii. Zawartość tłuszczu  min.2%. Opakowanie jednostkowe kubek z tworzywa sztucznego przeznaczony do kontaktu z żywnością. O wystarczająco długiej dacie ważności min 12 dni od daty dostawy.PKWIU:10.51.52.0</t>
    </r>
  </si>
  <si>
    <r>
      <rPr>
        <b/>
        <sz val="8"/>
        <rFont val="Times New Roman"/>
        <family val="1"/>
        <charset val="238"/>
      </rPr>
      <t>Mleko 2 % typu „Krasnystaw”</t>
    </r>
    <r>
      <rPr>
        <sz val="8"/>
        <rFont val="Times New Roman"/>
        <family val="1"/>
        <charset val="238"/>
      </rPr>
      <t xml:space="preserve"> 1 l, lub równoważny,  pakowane w butelki lub dzbanki. Zawartość tłuszczu 2%, pasteryzowane, trwałość min. 5 dni od daty dostarczenia. Nie może zawierać żadnych dodatków. Barwa : biała z lekko żółtawym odcieniem, konsystencja płynna. PKWIU:10.51.11.0</t>
    </r>
  </si>
  <si>
    <r>
      <rPr>
        <b/>
        <sz val="8"/>
        <color indexed="8"/>
        <rFont val="Times New Roman"/>
        <family val="1"/>
        <charset val="238"/>
      </rPr>
      <t>Ser żółty typu gouda</t>
    </r>
    <r>
      <rPr>
        <sz val="8"/>
        <color indexed="8"/>
        <rFont val="Times New Roman"/>
        <family val="1"/>
        <charset val="238"/>
      </rPr>
      <t xml:space="preserve"> – pełnotłusty, klasy I, o zawartości tłuszczu nie niższej niż 45% lub równoważny.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dostawyPKWIU:10.51.40</t>
    </r>
  </si>
  <si>
    <r>
      <rPr>
        <b/>
        <sz val="8"/>
        <color indexed="8"/>
        <rFont val="Times New Roman"/>
        <family val="1"/>
        <charset val="238"/>
      </rPr>
      <t>Ser żółty typu Mozzarella "POLMLEK" lub równoważny</t>
    </r>
    <r>
      <rPr>
        <sz val="8"/>
        <color indexed="8"/>
        <rFont val="Times New Roman"/>
        <family val="1"/>
        <charset val="238"/>
      </rPr>
      <t>. Skład m.in: mleko pasteryzowane, sól, kultury bakterii kwasu mlekowego, podpuszczka mikrobiologiczna. Niedojrzewający. 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PKWIU:10.51.40.</t>
    </r>
  </si>
  <si>
    <r>
      <rPr>
        <b/>
        <sz val="8"/>
        <color indexed="8"/>
        <rFont val="Times New Roman"/>
        <family val="1"/>
        <charset val="238"/>
      </rPr>
      <t>Serki homogenizowane różne smaki typu „Danio”</t>
    </r>
    <r>
      <rPr>
        <sz val="8"/>
        <color indexed="8"/>
        <rFont val="Times New Roman"/>
        <family val="1"/>
        <charset val="238"/>
      </rPr>
      <t xml:space="preserve"> 140g lub równoważny.  Skład m.in: twaróg odtłuszczony z mleka, śmietanka, woda, cukier. Opakowanie jednostkowe kubek z tworzywa sztucznego przeznaczony do kontaktu z żywnością. Zawartość tłuszczu do 3g, zawartość cukrów  do 15g/100g  gotowego wyrobu, bez dodatku substancji słodzących, zagęstników. O wystarczająco długiej dacie ważności min 12 dni od daty dostawy.PKWIU:10.51.40</t>
    </r>
  </si>
  <si>
    <r>
      <rPr>
        <b/>
        <sz val="8"/>
        <color indexed="8"/>
        <rFont val="Times New Roman"/>
        <family val="1"/>
        <charset val="238"/>
      </rPr>
      <t xml:space="preserve">Serki topione 100g  </t>
    </r>
    <r>
      <rPr>
        <sz val="8"/>
        <color indexed="8"/>
        <rFont val="Times New Roman"/>
        <family val="1"/>
        <charset val="238"/>
      </rPr>
      <t>(różne smaki) typu "Lactima" lub równoważny. Skład m.in: sery min. 21% , białka mleka, mleko w proszku odtłuszczone, serwatka w proszku, sól. -opakowanie pojedyncze tylko w kształcie bloku, zawartość tłuszczu  min.16%. O wystarczająco długiej dacie ważności min 30 dni od daty dostawy.</t>
    </r>
  </si>
  <si>
    <r>
      <rPr>
        <b/>
        <sz val="8"/>
        <color indexed="8"/>
        <rFont val="Times New Roman"/>
        <family val="1"/>
        <charset val="238"/>
      </rPr>
      <t>Śmietana 22 % 1000g  typu „Krasnystaw”</t>
    </r>
    <r>
      <rPr>
        <sz val="8"/>
        <color indexed="8"/>
        <rFont val="Times New Roman"/>
        <family val="1"/>
        <charset val="238"/>
      </rPr>
      <t xml:space="preserve">  lub równoważny. Skład m.in: Śmietana homogenizowana, pasteryzowana. Zawartość tłuszczu: 22%. O wystarczająco długiej dacie ważności min. 12 dni od daty dostawy. Opakowanie jednostkowe wiaderko plastikowe z tworzywa sztucznego przeznaczonego do kontaktu z żywnością. PKWIU:10.51.12.0</t>
    </r>
  </si>
  <si>
    <r>
      <rPr>
        <b/>
        <sz val="8"/>
        <color indexed="8"/>
        <rFont val="Times New Roman"/>
        <family val="1"/>
        <charset val="238"/>
      </rPr>
      <t>Twaróg biały półtłusty</t>
    </r>
    <r>
      <rPr>
        <sz val="8"/>
        <color indexed="8"/>
        <rFont val="Times New Roman"/>
        <family val="1"/>
        <charset val="238"/>
      </rPr>
      <t xml:space="preserve"> typu „Krasnystaw” 250g lub równoważny, blok o konsystencji twardej, zwartej, umiarkowanie plastycznej, nie mazistej. Smak i zapach lekko kwaśny, barwa biała do lekko kremowej, jednolita bez smug i plam. Zawartość tłuszczu min 15% suchej masy. Opakowanie jednostkowe przeznaczone do kontaktu z żywnością. O wystarczająco długiej dacie ważności min 12dni od daty dostawy PKWIU:10.51.40</t>
    </r>
  </si>
  <si>
    <r>
      <rPr>
        <b/>
        <sz val="8"/>
        <color indexed="8"/>
        <rFont val="Times New Roman"/>
        <family val="1"/>
        <charset val="238"/>
      </rPr>
      <t xml:space="preserve">Jogurt naturalny 1kg typu  </t>
    </r>
    <r>
      <rPr>
        <b/>
        <sz val="8"/>
        <rFont val="Times New Roman"/>
        <family val="1"/>
        <charset val="238"/>
      </rPr>
      <t xml:space="preserve">"Bieluch"  9 %  tłuszczu </t>
    </r>
    <r>
      <rPr>
        <b/>
        <sz val="8"/>
        <color indexed="8"/>
        <rFont val="Times New Roman"/>
        <family val="1"/>
        <charset val="238"/>
      </rPr>
      <t>„Nadbużański" lub równowaźny.</t>
    </r>
    <r>
      <rPr>
        <sz val="8"/>
        <rFont val="Times New Roman"/>
        <family val="1"/>
        <charset val="238"/>
      </rPr>
      <t xml:space="preserve"> Skła</t>
    </r>
    <r>
      <rPr>
        <sz val="8"/>
        <color indexed="8"/>
        <rFont val="Times New Roman"/>
        <family val="1"/>
        <charset val="238"/>
      </rPr>
      <t>d m.in.: mleko pasteryzowane, śmietanka pasteryzowana, białka mleka, żywe kultury bakterii jogurtowych. Opakowanie jednostkowe wiaderko plastikowe z tworzywa sztucznego przeznaczonego do kontaktu z żywnością O wystarczająco długiej dacie ważności min 12 dni od daty dostawy. Bez obcych zapachów i smaku. Konsystencja gęsta, kremowa, zawierający żywe kultury bakterii.PKWIU:10.51.52.0</t>
    </r>
  </si>
  <si>
    <r>
      <rPr>
        <b/>
        <sz val="8"/>
        <color indexed="8"/>
        <rFont val="Times New Roman"/>
        <family val="1"/>
        <charset val="238"/>
      </rPr>
      <t xml:space="preserve">Ser żółty typu edamski </t>
    </r>
    <r>
      <rPr>
        <sz val="8"/>
        <color indexed="8"/>
        <rFont val="Times New Roman"/>
        <family val="1"/>
        <charset val="238"/>
      </rPr>
      <t>– pełnotłusty, klasy I, o zawartość tłuszczu nie niższej</t>
    </r>
    <r>
      <rPr>
        <sz val="8"/>
        <rFont val="Times New Roman"/>
        <family val="1"/>
        <charset val="238"/>
      </rPr>
      <t xml:space="preserve"> niż 40%</t>
    </r>
    <r>
      <rPr>
        <sz val="8"/>
        <color indexed="8"/>
        <rFont val="Times New Roman"/>
        <family val="1"/>
        <charset val="238"/>
      </rPr>
      <t xml:space="preserve"> lub równoważny. Opakowanie bez uszkodzeń z aktualną data ważności , zapach i barwa charakterystyczne dla danego gatunku bez zapleśnienia. Niedopuszczalne uszkodzenia opakowania, obcy posmak i zapach, zanieczyszczenia mechaniczne. O wystarczająco długiej dacie ważności min 20 dni od daty dostawy. PKWIU:10.51.40</t>
    </r>
  </si>
  <si>
    <r>
      <rPr>
        <b/>
        <sz val="8"/>
        <color indexed="8"/>
        <rFont val="Times New Roman"/>
        <family val="1"/>
        <charset val="238"/>
      </rPr>
      <t>Ser żółty typu salami</t>
    </r>
    <r>
      <rPr>
        <sz val="8"/>
        <color indexed="8"/>
        <rFont val="Times New Roman"/>
        <family val="1"/>
        <charset val="238"/>
      </rPr>
      <t xml:space="preserve"> – pełnotłusty, klasy I, o zawartości tłuszczu nie niższ</t>
    </r>
    <r>
      <rPr>
        <sz val="8"/>
        <rFont val="Times New Roman"/>
        <family val="1"/>
        <charset val="238"/>
      </rPr>
      <t>ej niż 40% lub równoważny. Opakowanie bez uszk</t>
    </r>
    <r>
      <rPr>
        <sz val="8"/>
        <color indexed="8"/>
        <rFont val="Times New Roman"/>
        <family val="1"/>
        <charset val="238"/>
      </rPr>
      <t>odzeń z aktualną data ważności , zapach i barwa charakterystyczne dla danego gatunku bez zapleśnienia. Niedopuszczalne uszkodzenia opakowania, obcy posmak i zapach, zanieczyszczenia mechaniczne. O wystarczająco długiej dacie ważności min 20 dni od daty dostawy. PKWIU:10.51.40</t>
    </r>
  </si>
  <si>
    <r>
      <rPr>
        <b/>
        <sz val="8"/>
        <color indexed="8"/>
        <rFont val="Times New Roman"/>
        <family val="1"/>
        <charset val="238"/>
      </rPr>
      <t>Serek homogenizowany naturalny 150g  typu  „Gucio”</t>
    </r>
    <r>
      <rPr>
        <sz val="8"/>
        <color indexed="8"/>
        <rFont val="Times New Roman"/>
        <family val="1"/>
        <charset val="238"/>
      </rPr>
      <t xml:space="preserve"> lub równoważny. Skład m.in: mleko pasteryzowane,  kultury bakterii mlekowych, podpuszczka, opakowanie jednostkowe kubek z tworzywa sztucznego przeznaczony do kontaktu z żywnością. O wystarczająco długiej dacie ważności min 12 dni od daty dostawy.PKWIU:10.51.40 </t>
    </r>
  </si>
  <si>
    <r>
      <rPr>
        <b/>
        <sz val="8"/>
        <color indexed="8"/>
        <rFont val="Times New Roman"/>
        <family val="1"/>
        <charset val="238"/>
      </rPr>
      <t>Śmietana 30 % typu  „Łaciata”</t>
    </r>
    <r>
      <rPr>
        <sz val="8"/>
        <color indexed="8"/>
        <rFont val="Times New Roman"/>
        <family val="1"/>
        <charset val="238"/>
      </rPr>
      <t xml:space="preserve">  UHT 0,5l do ciast i deserów lub równoważny. Skład: śmietanka 30%. Opakowanie jednostkowe karton. O wystarczająco długiej dacie ważno</t>
    </r>
    <r>
      <rPr>
        <sz val="8"/>
        <rFont val="Times New Roman"/>
        <family val="1"/>
        <charset val="238"/>
      </rPr>
      <t>ści min 30dni</t>
    </r>
    <r>
      <rPr>
        <sz val="8"/>
        <color indexed="8"/>
        <rFont val="Times New Roman"/>
        <family val="1"/>
        <charset val="238"/>
      </rPr>
      <t xml:space="preserve"> od daty dostawy. PKWIU:10.51.51</t>
    </r>
  </si>
  <si>
    <t>Asortyment opis minimalnych wymagań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</si>
  <si>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nazwy. Wykonawca, który w ofercie powoła się na zastosowanie produktów równoważnych , jest obowiązany wykazać w kolumnie "produkt oferowany", że oferowane przez niego produkty spełniają wymagania określone przez Zamawiającego, poprzez wpisanie nazwy produktu równoważnego  poprzez przeprowadzenie dowodu równoważności stosując opis porównawczy parametrów wyspecyfikowanych przez Zamawiającego w zamówieniu z parametrami produktów oferowanych jako równoważne.</t>
  </si>
  <si>
    <t xml:space="preserve">Wykonawca oświadcza ,że oferowane artykuły spełniają wymagania określone przepisami ustawy z dnia 25 sierpnia 2006r. o bezpieczeństwie żywności i żywienia (Dz.U. z 2015 r., poz.  594 ze zm.) </t>
  </si>
  <si>
    <t xml:space="preserve">W sytuacji gdyby produkty opisane marką nie posiadały opisanych parametrów, Wykonawca  zobowiązany jest zaoferować produkt zgodny z opisem przedmiotu zamówienia.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</si>
</sst>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4" fontId="0" fillId="0" borderId="3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 applyProtection="1">
      <alignment horizontal="right" vertical="center"/>
      <protection locked="0"/>
    </xf>
    <xf numFmtId="4" fontId="1" fillId="0" borderId="3" xfId="0" applyNumberFormat="1" applyFont="1" applyBorder="1" applyAlignment="1" applyProtection="1">
      <alignment horizontal="right" vertical="center"/>
      <protection hidden="1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hidden="1"/>
    </xf>
    <xf numFmtId="0" fontId="0" fillId="2" borderId="5" xfId="0" applyFont="1" applyFill="1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right" vertical="center" wrapText="1"/>
      <protection hidden="1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4" fontId="0" fillId="0" borderId="0" xfId="0" applyNumberFormat="1" applyAlignment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wrapText="1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topLeftCell="A27" zoomScale="110" zoomScaleNormal="100" zoomScalePageLayoutView="110" workbookViewId="0">
      <selection activeCell="I28" sqref="I28"/>
    </sheetView>
  </sheetViews>
  <sheetFormatPr defaultRowHeight="15"/>
  <cols>
    <col min="1" max="1" width="6.7109375" customWidth="1"/>
    <col min="2" max="2" width="31.42578125" customWidth="1"/>
    <col min="3" max="3" width="9.28515625" customWidth="1"/>
    <col min="4" max="4" width="7.85546875" customWidth="1"/>
    <col min="5" max="5" width="9.5703125" customWidth="1"/>
    <col min="7" max="7" width="11.85546875" customWidth="1"/>
    <col min="8" max="8" width="8.5703125" customWidth="1"/>
    <col min="9" max="9" width="14.5703125" customWidth="1"/>
    <col min="10" max="10" width="22.140625" customWidth="1"/>
  </cols>
  <sheetData>
    <row r="1" spans="1:10" ht="38.25">
      <c r="A1" s="26" t="s">
        <v>0</v>
      </c>
      <c r="B1" s="3" t="s">
        <v>33</v>
      </c>
      <c r="C1" s="1" t="s">
        <v>1</v>
      </c>
      <c r="D1" s="2" t="s">
        <v>10</v>
      </c>
      <c r="E1" s="2" t="s">
        <v>13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11</v>
      </c>
    </row>
    <row r="2" spans="1:10">
      <c r="A2" s="27">
        <v>1</v>
      </c>
      <c r="B2" s="4">
        <v>2</v>
      </c>
      <c r="C2" s="4">
        <v>3</v>
      </c>
      <c r="D2" s="5">
        <v>4</v>
      </c>
      <c r="E2" s="5">
        <v>5</v>
      </c>
      <c r="F2" s="5">
        <v>6</v>
      </c>
      <c r="G2" s="6">
        <v>7</v>
      </c>
      <c r="H2" s="5">
        <v>8</v>
      </c>
      <c r="I2" s="6">
        <v>9</v>
      </c>
      <c r="J2" s="6">
        <v>10</v>
      </c>
    </row>
    <row r="3" spans="1:10" ht="114.75" customHeight="1">
      <c r="A3" s="30">
        <v>1</v>
      </c>
      <c r="B3" s="48" t="s">
        <v>16</v>
      </c>
      <c r="C3" s="33">
        <v>3200</v>
      </c>
      <c r="D3" s="11" t="s">
        <v>8</v>
      </c>
      <c r="E3" s="11"/>
      <c r="F3" s="8"/>
      <c r="G3" s="9">
        <f>C4*F3</f>
        <v>0</v>
      </c>
      <c r="H3" s="10"/>
      <c r="I3" s="9">
        <f>G3*H3/100</f>
        <v>0</v>
      </c>
      <c r="J3" s="9">
        <f>G3+I3</f>
        <v>0</v>
      </c>
    </row>
    <row r="4" spans="1:10" ht="136.5" customHeight="1">
      <c r="A4" s="28">
        <v>2</v>
      </c>
      <c r="B4" s="31" t="s">
        <v>28</v>
      </c>
      <c r="C4" s="32">
        <v>800</v>
      </c>
      <c r="D4" s="11" t="s">
        <v>7</v>
      </c>
      <c r="E4" s="11"/>
      <c r="F4" s="8"/>
      <c r="G4" s="9">
        <f t="shared" ref="G4:G17" si="0">C5*F4</f>
        <v>0</v>
      </c>
      <c r="H4" s="10"/>
      <c r="I4" s="9">
        <f t="shared" ref="I4:I19" si="1">G4*H4/100</f>
        <v>0</v>
      </c>
      <c r="J4" s="9">
        <f t="shared" ref="J4:J19" si="2">G4+I4</f>
        <v>0</v>
      </c>
    </row>
    <row r="5" spans="1:10" ht="149.25" customHeight="1">
      <c r="A5" s="30">
        <v>3</v>
      </c>
      <c r="B5" s="49" t="s">
        <v>17</v>
      </c>
      <c r="C5" s="32">
        <v>900</v>
      </c>
      <c r="D5" s="11" t="s">
        <v>8</v>
      </c>
      <c r="E5" s="11"/>
      <c r="F5" s="8"/>
      <c r="G5" s="9">
        <f>C6*F5</f>
        <v>0</v>
      </c>
      <c r="H5" s="10"/>
      <c r="I5" s="9">
        <f>G5*H5/100</f>
        <v>0</v>
      </c>
      <c r="J5" s="9">
        <f>G5+I5</f>
        <v>0</v>
      </c>
    </row>
    <row r="6" spans="1:10" ht="93.75" customHeight="1">
      <c r="A6" s="28">
        <v>4</v>
      </c>
      <c r="B6" s="48" t="s">
        <v>18</v>
      </c>
      <c r="C6" s="32">
        <v>1380</v>
      </c>
      <c r="D6" s="29" t="s">
        <v>7</v>
      </c>
      <c r="E6" s="29"/>
      <c r="F6" s="8"/>
      <c r="G6" s="9">
        <f>C8*F6</f>
        <v>0</v>
      </c>
      <c r="H6" s="10"/>
      <c r="I6" s="9">
        <f t="shared" si="1"/>
        <v>0</v>
      </c>
      <c r="J6" s="9">
        <f t="shared" si="2"/>
        <v>0</v>
      </c>
    </row>
    <row r="7" spans="1:10" ht="127.5" customHeight="1">
      <c r="A7" s="30">
        <v>5</v>
      </c>
      <c r="B7" s="48" t="s">
        <v>19</v>
      </c>
      <c r="C7" s="32">
        <v>120</v>
      </c>
      <c r="D7" s="29" t="s">
        <v>7</v>
      </c>
      <c r="E7" s="29"/>
      <c r="F7" s="8"/>
      <c r="G7" s="9">
        <f>C9*F7</f>
        <v>0</v>
      </c>
      <c r="H7" s="10"/>
      <c r="I7" s="9">
        <f>G7*H7/100</f>
        <v>0</v>
      </c>
      <c r="J7" s="9">
        <f>G7+I7</f>
        <v>0</v>
      </c>
    </row>
    <row r="8" spans="1:10" ht="105" customHeight="1">
      <c r="A8" s="28">
        <v>6</v>
      </c>
      <c r="B8" s="49" t="s">
        <v>20</v>
      </c>
      <c r="C8" s="32">
        <v>2300</v>
      </c>
      <c r="D8" s="7" t="s">
        <v>7</v>
      </c>
      <c r="E8" s="7"/>
      <c r="F8" s="8"/>
      <c r="G8" s="9">
        <f t="shared" si="0"/>
        <v>0</v>
      </c>
      <c r="H8" s="10"/>
      <c r="I8" s="9">
        <f t="shared" si="1"/>
        <v>0</v>
      </c>
      <c r="J8" s="9">
        <f t="shared" si="2"/>
        <v>0</v>
      </c>
    </row>
    <row r="9" spans="1:10" ht="102" customHeight="1">
      <c r="A9" s="30">
        <v>7</v>
      </c>
      <c r="B9" s="34" t="s">
        <v>21</v>
      </c>
      <c r="C9" s="35">
        <v>12000</v>
      </c>
      <c r="D9" s="7" t="s">
        <v>7</v>
      </c>
      <c r="E9" s="7"/>
      <c r="F9" s="8"/>
      <c r="G9" s="9">
        <f>C10*F9</f>
        <v>0</v>
      </c>
      <c r="H9" s="10"/>
      <c r="I9" s="9">
        <f>G9*H9/100</f>
        <v>0</v>
      </c>
      <c r="J9" s="9">
        <f>G9+I9</f>
        <v>0</v>
      </c>
    </row>
    <row r="10" spans="1:10" ht="111.75" customHeight="1">
      <c r="A10" s="28">
        <v>8</v>
      </c>
      <c r="B10" s="48" t="s">
        <v>29</v>
      </c>
      <c r="C10" s="32">
        <v>310</v>
      </c>
      <c r="D10" s="29" t="s">
        <v>6</v>
      </c>
      <c r="E10" s="29"/>
      <c r="F10" s="8"/>
      <c r="G10" s="9">
        <f t="shared" si="0"/>
        <v>0</v>
      </c>
      <c r="H10" s="10"/>
      <c r="I10" s="9">
        <f t="shared" si="1"/>
        <v>0</v>
      </c>
      <c r="J10" s="9">
        <f t="shared" si="2"/>
        <v>0</v>
      </c>
    </row>
    <row r="11" spans="1:10" ht="111.75" customHeight="1">
      <c r="A11" s="30">
        <v>9</v>
      </c>
      <c r="B11" s="48" t="s">
        <v>22</v>
      </c>
      <c r="C11" s="32">
        <v>360</v>
      </c>
      <c r="D11" s="29" t="s">
        <v>6</v>
      </c>
      <c r="E11" s="29"/>
      <c r="F11" s="8"/>
      <c r="G11" s="9">
        <f t="shared" si="0"/>
        <v>0</v>
      </c>
      <c r="H11" s="10"/>
      <c r="I11" s="9">
        <f t="shared" si="1"/>
        <v>0</v>
      </c>
      <c r="J11" s="9">
        <f t="shared" si="2"/>
        <v>0</v>
      </c>
    </row>
    <row r="12" spans="1:10" ht="134.25">
      <c r="A12" s="28">
        <v>10</v>
      </c>
      <c r="B12" s="48" t="s">
        <v>23</v>
      </c>
      <c r="C12" s="32">
        <v>35</v>
      </c>
      <c r="D12" s="29" t="s">
        <v>6</v>
      </c>
      <c r="E12" s="29"/>
      <c r="F12" s="8"/>
      <c r="G12" s="9">
        <f t="shared" si="0"/>
        <v>0</v>
      </c>
      <c r="H12" s="10"/>
      <c r="I12" s="9">
        <f t="shared" si="1"/>
        <v>0</v>
      </c>
      <c r="J12" s="9">
        <f t="shared" si="2"/>
        <v>0</v>
      </c>
    </row>
    <row r="13" spans="1:10" ht="117.75" customHeight="1">
      <c r="A13" s="30">
        <v>11</v>
      </c>
      <c r="B13" s="31" t="s">
        <v>30</v>
      </c>
      <c r="C13" s="32">
        <v>120</v>
      </c>
      <c r="D13" s="29" t="s">
        <v>6</v>
      </c>
      <c r="E13" s="29"/>
      <c r="F13" s="8"/>
      <c r="G13" s="9">
        <f t="shared" si="0"/>
        <v>0</v>
      </c>
      <c r="H13" s="10"/>
      <c r="I13" s="9">
        <f t="shared" si="1"/>
        <v>0</v>
      </c>
      <c r="J13" s="9">
        <f t="shared" si="2"/>
        <v>0</v>
      </c>
    </row>
    <row r="14" spans="1:10" ht="123.75" customHeight="1">
      <c r="A14" s="28">
        <v>12</v>
      </c>
      <c r="B14" s="48" t="s">
        <v>31</v>
      </c>
      <c r="C14" s="32">
        <v>2500</v>
      </c>
      <c r="D14" s="11" t="s">
        <v>8</v>
      </c>
      <c r="E14" s="11"/>
      <c r="F14" s="8"/>
      <c r="G14" s="9">
        <f t="shared" si="0"/>
        <v>0</v>
      </c>
      <c r="H14" s="10"/>
      <c r="I14" s="9">
        <f t="shared" si="1"/>
        <v>0</v>
      </c>
      <c r="J14" s="9">
        <f t="shared" si="2"/>
        <v>0</v>
      </c>
    </row>
    <row r="15" spans="1:10" ht="123">
      <c r="A15" s="30">
        <v>13</v>
      </c>
      <c r="B15" s="48" t="s">
        <v>24</v>
      </c>
      <c r="C15" s="32">
        <v>1400</v>
      </c>
      <c r="D15" s="11" t="s">
        <v>8</v>
      </c>
      <c r="E15" s="11"/>
      <c r="F15" s="8"/>
      <c r="G15" s="9">
        <f t="shared" si="0"/>
        <v>0</v>
      </c>
      <c r="H15" s="10"/>
      <c r="I15" s="9">
        <f t="shared" si="1"/>
        <v>0</v>
      </c>
      <c r="J15" s="9">
        <f t="shared" si="2"/>
        <v>0</v>
      </c>
    </row>
    <row r="16" spans="1:10" ht="98.25" customHeight="1">
      <c r="A16" s="28">
        <v>14</v>
      </c>
      <c r="B16" s="48" t="s">
        <v>25</v>
      </c>
      <c r="C16" s="32">
        <v>1400</v>
      </c>
      <c r="D16" s="11" t="s">
        <v>8</v>
      </c>
      <c r="E16" s="11"/>
      <c r="F16" s="8"/>
      <c r="G16" s="9">
        <f>C17*F16</f>
        <v>0</v>
      </c>
      <c r="H16" s="10"/>
      <c r="I16" s="9">
        <f>G16*H16/100</f>
        <v>0</v>
      </c>
      <c r="J16" s="9">
        <f>G16+I16</f>
        <v>0</v>
      </c>
    </row>
    <row r="17" spans="1:10" ht="100.5" customHeight="1">
      <c r="A17" s="30">
        <v>15</v>
      </c>
      <c r="B17" s="48" t="s">
        <v>26</v>
      </c>
      <c r="C17" s="32">
        <v>950</v>
      </c>
      <c r="D17" s="11" t="s">
        <v>8</v>
      </c>
      <c r="E17" s="11"/>
      <c r="F17" s="8"/>
      <c r="G17" s="9">
        <f t="shared" si="0"/>
        <v>0</v>
      </c>
      <c r="H17" s="10"/>
      <c r="I17" s="9">
        <f t="shared" si="1"/>
        <v>0</v>
      </c>
      <c r="J17" s="9">
        <f t="shared" si="2"/>
        <v>0</v>
      </c>
    </row>
    <row r="18" spans="1:10" ht="67.5">
      <c r="A18" s="28">
        <v>16</v>
      </c>
      <c r="B18" s="31" t="s">
        <v>32</v>
      </c>
      <c r="C18" s="32">
        <v>470</v>
      </c>
      <c r="D18" s="7" t="s">
        <v>7</v>
      </c>
      <c r="E18" s="7"/>
      <c r="F18" s="8"/>
      <c r="G18" s="9">
        <f>C19*F18</f>
        <v>0</v>
      </c>
      <c r="H18" s="10"/>
      <c r="I18" s="9">
        <f>G18*H18/100</f>
        <v>0</v>
      </c>
      <c r="J18" s="9">
        <f>G18+I18</f>
        <v>0</v>
      </c>
    </row>
    <row r="19" spans="1:10" ht="112.5">
      <c r="A19" s="30">
        <v>17</v>
      </c>
      <c r="B19" s="48" t="s">
        <v>27</v>
      </c>
      <c r="C19" s="32">
        <v>1700</v>
      </c>
      <c r="D19" s="29" t="s">
        <v>6</v>
      </c>
      <c r="E19" s="29"/>
      <c r="F19" s="8"/>
      <c r="G19" s="9">
        <f>C20*F19</f>
        <v>0</v>
      </c>
      <c r="H19" s="10"/>
      <c r="I19" s="9">
        <f t="shared" si="1"/>
        <v>0</v>
      </c>
      <c r="J19" s="9">
        <f t="shared" si="2"/>
        <v>0</v>
      </c>
    </row>
    <row r="20" spans="1:10" ht="26.25" customHeight="1">
      <c r="A20" s="36"/>
      <c r="B20" s="12"/>
      <c r="C20" s="13"/>
      <c r="D20" s="14"/>
      <c r="E20" s="14"/>
      <c r="F20" s="15"/>
      <c r="G20" s="16">
        <f>SUM(G3:G19)</f>
        <v>0</v>
      </c>
      <c r="H20" s="17"/>
      <c r="I20" s="18">
        <f>SUM(I3:I19)</f>
        <v>0</v>
      </c>
      <c r="J20" s="16">
        <f>SUM(J3:J19)</f>
        <v>0</v>
      </c>
    </row>
    <row r="21" spans="1:10">
      <c r="A21" s="19"/>
      <c r="B21" s="37"/>
      <c r="C21" s="38"/>
      <c r="D21" s="39"/>
      <c r="E21" s="39"/>
      <c r="F21" s="40"/>
      <c r="G21" s="41"/>
      <c r="H21" s="42"/>
      <c r="I21" s="43"/>
      <c r="J21" s="41"/>
    </row>
    <row r="22" spans="1:10">
      <c r="A22" s="21" t="s">
        <v>9</v>
      </c>
      <c r="B22" s="21"/>
      <c r="C22" s="22"/>
      <c r="D22" s="23"/>
      <c r="E22" s="45"/>
      <c r="F22" s="24"/>
      <c r="G22" s="24"/>
      <c r="H22" s="25"/>
      <c r="I22" s="24"/>
      <c r="J22" s="24"/>
    </row>
    <row r="23" spans="1:10" ht="22.5" customHeight="1">
      <c r="A23" s="20" t="s">
        <v>12</v>
      </c>
      <c r="B23" s="46"/>
      <c r="C23" s="22"/>
      <c r="D23" s="44"/>
      <c r="E23" s="45"/>
      <c r="F23" s="24"/>
      <c r="G23" s="24"/>
      <c r="H23" s="42"/>
      <c r="I23" s="43"/>
      <c r="J23" s="41"/>
    </row>
    <row r="24" spans="1:10" ht="38.25" customHeight="1">
      <c r="A24" s="50" t="s">
        <v>36</v>
      </c>
      <c r="B24" s="50"/>
      <c r="C24" s="50"/>
      <c r="D24" s="50"/>
      <c r="E24" s="50"/>
      <c r="F24" s="50"/>
      <c r="G24" s="50"/>
      <c r="H24" s="50"/>
      <c r="I24" s="50"/>
      <c r="J24" s="50"/>
    </row>
    <row r="25" spans="1:10">
      <c r="A25" s="51" t="s">
        <v>34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0" ht="66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</row>
    <row r="27" spans="1:10" ht="63" customHeight="1">
      <c r="B27" s="53" t="s">
        <v>35</v>
      </c>
      <c r="C27" s="53"/>
      <c r="D27" s="53"/>
      <c r="F27" s="52" t="s">
        <v>15</v>
      </c>
      <c r="G27" s="52"/>
      <c r="H27" s="52"/>
      <c r="I27" s="47"/>
    </row>
    <row r="28" spans="1:10">
      <c r="F28" s="54" t="s">
        <v>14</v>
      </c>
      <c r="G28" s="54"/>
      <c r="H28" s="54"/>
    </row>
  </sheetData>
  <mergeCells count="5">
    <mergeCell ref="A24:J24"/>
    <mergeCell ref="A25:J26"/>
    <mergeCell ref="F27:H27"/>
    <mergeCell ref="B27:D27"/>
    <mergeCell ref="F28:H28"/>
  </mergeCells>
  <pageMargins left="0.7" right="0.7" top="0.75" bottom="0.75" header="0.3" footer="0.3"/>
  <pageSetup paperSize="9" orientation="landscape" r:id="rId1"/>
  <headerFooter>
    <oddHeader xml:space="preserve">&amp;C&amp;"Arial,Pogrubiony"IPR.272.4.1.2017  Powiatowy Zakład Aktywności Zawodowej w Łęcznej 
Szczegółowy formularz potrzeb - zadanie nr 2 art. mleczarskie&amp;"-,Standardowy"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2019-04-29T11:12:48Z</dcterms:modified>
</cp:coreProperties>
</file>