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30" yWindow="195" windowWidth="9435" windowHeight="4425" firstSheet="1" activeTab="1"/>
  </bookViews>
  <sheets>
    <sheet name="budżet biurowe i eksploatacyjne" sheetId="1" state="hidden" r:id="rId1"/>
    <sheet name="Zad nr 2 eksploatacyjne" sheetId="2" r:id="rId2"/>
  </sheets>
  <externalReferences>
    <externalReference r:id="rId3"/>
  </externalReferences>
  <definedNames>
    <definedName name="_xlnm.Print_Area" localSheetId="0">'budżet biurowe i eksploatacyjne'!$A$1:$I$345</definedName>
    <definedName name="_xlnm.Print_Area" localSheetId="1">'Zad nr 2 eksploatacyjne'!$A$2:$J$95</definedName>
  </definedNames>
  <calcPr calcId="145621"/>
</workbook>
</file>

<file path=xl/calcChain.xml><?xml version="1.0" encoding="utf-8"?>
<calcChain xmlns="http://schemas.openxmlformats.org/spreadsheetml/2006/main">
  <c r="I93" i="2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72"/>
  <c r="I72"/>
  <c r="H77"/>
  <c r="I77"/>
  <c r="H78"/>
  <c r="I78"/>
  <c r="H76"/>
  <c r="I76"/>
  <c r="H75"/>
  <c r="I75"/>
  <c r="H31"/>
  <c r="I31"/>
  <c r="H30"/>
  <c r="I30"/>
  <c r="H14"/>
  <c r="I14"/>
  <c r="H6"/>
  <c r="I6"/>
  <c r="H7"/>
  <c r="I7"/>
  <c r="H8"/>
  <c r="I8"/>
  <c r="H9"/>
  <c r="I9"/>
  <c r="H10"/>
  <c r="I10"/>
  <c r="H11"/>
  <c r="I11"/>
  <c r="H12"/>
  <c r="I12"/>
  <c r="H13"/>
  <c r="I13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3"/>
  <c r="I73"/>
  <c r="H74"/>
  <c r="I74"/>
  <c r="H5"/>
  <c r="I5"/>
  <c r="H4"/>
  <c r="I4"/>
  <c r="H338" i="1"/>
  <c r="I338"/>
  <c r="H337"/>
  <c r="I337"/>
  <c r="H336"/>
  <c r="I336"/>
  <c r="H335"/>
  <c r="I335"/>
  <c r="H334"/>
  <c r="I334"/>
  <c r="H333"/>
  <c r="I333"/>
  <c r="H332"/>
  <c r="I332"/>
  <c r="H331"/>
  <c r="I331"/>
  <c r="H330"/>
  <c r="I330"/>
  <c r="H329"/>
  <c r="I329"/>
  <c r="H328"/>
  <c r="I328"/>
  <c r="H327"/>
  <c r="I327"/>
  <c r="G234"/>
  <c r="H234"/>
  <c r="G236"/>
  <c r="H236"/>
  <c r="G235"/>
  <c r="H235"/>
  <c r="G233"/>
  <c r="H233"/>
  <c r="H326"/>
  <c r="I326"/>
  <c r="H325"/>
  <c r="I325"/>
  <c r="H324"/>
  <c r="I324"/>
  <c r="H323"/>
  <c r="I323"/>
  <c r="H322"/>
  <c r="I322"/>
  <c r="H321"/>
  <c r="I321"/>
  <c r="H320"/>
  <c r="I320"/>
  <c r="H319"/>
  <c r="I319"/>
  <c r="H318"/>
  <c r="I318"/>
  <c r="G232"/>
  <c r="H232"/>
  <c r="G231"/>
  <c r="H231"/>
  <c r="G230"/>
  <c r="H230"/>
  <c r="G229"/>
  <c r="H229"/>
  <c r="G228"/>
  <c r="H228"/>
  <c r="G227"/>
  <c r="H227"/>
  <c r="G226"/>
  <c r="H226"/>
  <c r="G225"/>
  <c r="H225"/>
  <c r="G224"/>
  <c r="H224"/>
  <c r="G223"/>
  <c r="H223"/>
  <c r="G222"/>
  <c r="H222"/>
  <c r="G221"/>
  <c r="H221"/>
  <c r="G220"/>
  <c r="H220"/>
  <c r="G219"/>
  <c r="H219"/>
  <c r="G218"/>
  <c r="H218"/>
  <c r="G217"/>
  <c r="H217"/>
  <c r="G216"/>
  <c r="H216"/>
  <c r="G215"/>
  <c r="H215"/>
  <c r="G214"/>
  <c r="H214"/>
  <c r="G213"/>
  <c r="H213"/>
  <c r="G212"/>
  <c r="H212"/>
  <c r="G211"/>
  <c r="H211"/>
  <c r="G210"/>
  <c r="H210"/>
  <c r="G209"/>
  <c r="H209"/>
  <c r="G208"/>
  <c r="H208"/>
  <c r="G207"/>
  <c r="H207"/>
  <c r="G206"/>
  <c r="H206"/>
  <c r="H317"/>
  <c r="I317"/>
  <c r="H316"/>
  <c r="I316"/>
  <c r="H315"/>
  <c r="I315"/>
  <c r="H314"/>
  <c r="I314"/>
  <c r="H313"/>
  <c r="I313"/>
  <c r="H312"/>
  <c r="I312"/>
  <c r="H311"/>
  <c r="I311"/>
  <c r="H310"/>
  <c r="I310"/>
  <c r="H309"/>
  <c r="I309"/>
  <c r="H308"/>
  <c r="I308"/>
  <c r="H307"/>
  <c r="I307"/>
  <c r="H306"/>
  <c r="I306"/>
  <c r="H305"/>
  <c r="I305"/>
  <c r="H304"/>
  <c r="I304"/>
  <c r="H288"/>
  <c r="I288"/>
  <c r="H259"/>
  <c r="I259"/>
  <c r="H268"/>
  <c r="I268"/>
  <c r="E294"/>
  <c r="E293"/>
  <c r="E246"/>
  <c r="E247"/>
  <c r="E248"/>
  <c r="E249"/>
  <c r="E250"/>
  <c r="E251"/>
  <c r="E252"/>
  <c r="E253"/>
  <c r="E254"/>
  <c r="E255"/>
  <c r="E256"/>
  <c r="E257"/>
  <c r="E260"/>
  <c r="E261"/>
  <c r="E262"/>
  <c r="E263"/>
  <c r="E264"/>
  <c r="E265"/>
  <c r="E266"/>
  <c r="E267"/>
  <c r="E269"/>
  <c r="E270"/>
  <c r="E273"/>
  <c r="E274"/>
  <c r="E275"/>
  <c r="E276"/>
  <c r="E277"/>
  <c r="E278"/>
  <c r="E279"/>
  <c r="E280"/>
  <c r="E281"/>
  <c r="E282"/>
  <c r="E283"/>
  <c r="E284"/>
  <c r="E287"/>
  <c r="E289"/>
  <c r="E290"/>
  <c r="E291"/>
  <c r="E295"/>
  <c r="A2"/>
  <c r="B2"/>
  <c r="C2"/>
  <c r="D2"/>
  <c r="E2"/>
  <c r="F2"/>
  <c r="G2"/>
  <c r="H2"/>
  <c r="B3"/>
  <c r="B4"/>
  <c r="A245"/>
  <c r="B245"/>
  <c r="C245"/>
  <c r="D245"/>
  <c r="E245"/>
  <c r="F245"/>
  <c r="G245"/>
  <c r="H245"/>
  <c r="I245"/>
  <c r="H246"/>
  <c r="H339"/>
  <c r="I246"/>
  <c r="H247"/>
  <c r="I247"/>
  <c r="G34"/>
  <c r="H34"/>
  <c r="G205"/>
  <c r="H205"/>
  <c r="H301"/>
  <c r="I301"/>
  <c r="H302"/>
  <c r="I302"/>
  <c r="H303"/>
  <c r="I303"/>
  <c r="G204"/>
  <c r="H204"/>
  <c r="G201"/>
  <c r="H201"/>
  <c r="G202"/>
  <c r="H202"/>
  <c r="G203"/>
  <c r="H203"/>
  <c r="G72"/>
  <c r="H72"/>
  <c r="H296"/>
  <c r="I296"/>
  <c r="H297"/>
  <c r="I297"/>
  <c r="H298"/>
  <c r="I298"/>
  <c r="H299"/>
  <c r="I299"/>
  <c r="H300"/>
  <c r="I300"/>
  <c r="H258"/>
  <c r="I258"/>
  <c r="H257"/>
  <c r="I257"/>
  <c r="H293"/>
  <c r="I293"/>
  <c r="H294"/>
  <c r="I294"/>
  <c r="H295"/>
  <c r="I295"/>
  <c r="G197"/>
  <c r="H197"/>
  <c r="G198"/>
  <c r="H198"/>
  <c r="G199"/>
  <c r="H199"/>
  <c r="G26"/>
  <c r="H26"/>
  <c r="G195"/>
  <c r="H195"/>
  <c r="G196"/>
  <c r="H196"/>
  <c r="G192"/>
  <c r="H192"/>
  <c r="G193"/>
  <c r="H193"/>
  <c r="G194"/>
  <c r="H194"/>
  <c r="H290"/>
  <c r="I290"/>
  <c r="H291"/>
  <c r="I291"/>
  <c r="H292"/>
  <c r="I292"/>
  <c r="H271"/>
  <c r="I271"/>
  <c r="H272"/>
  <c r="I272"/>
  <c r="G189"/>
  <c r="H189"/>
  <c r="G190"/>
  <c r="H190"/>
  <c r="G191"/>
  <c r="H191"/>
  <c r="G200"/>
  <c r="H200"/>
  <c r="G188"/>
  <c r="H188"/>
  <c r="G187"/>
  <c r="H187"/>
  <c r="G5"/>
  <c r="H5"/>
  <c r="H237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7"/>
  <c r="H27"/>
  <c r="G28"/>
  <c r="H28"/>
  <c r="G29"/>
  <c r="H29"/>
  <c r="G30"/>
  <c r="H30"/>
  <c r="G31"/>
  <c r="H31"/>
  <c r="G32"/>
  <c r="H32"/>
  <c r="G33"/>
  <c r="H33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60"/>
  <c r="I260"/>
  <c r="H261"/>
  <c r="I261"/>
  <c r="H262"/>
  <c r="I262"/>
  <c r="H263"/>
  <c r="I263"/>
  <c r="H264"/>
  <c r="I264"/>
  <c r="H265"/>
  <c r="I265"/>
  <c r="H266"/>
  <c r="I266"/>
  <c r="H267"/>
  <c r="I267"/>
  <c r="H269"/>
  <c r="I269"/>
  <c r="H270"/>
  <c r="I270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9"/>
  <c r="I289"/>
  <c r="G237"/>
  <c r="G238"/>
  <c r="G239"/>
  <c r="I94" i="2"/>
  <c r="H340" i="1"/>
  <c r="I339"/>
  <c r="H341"/>
  <c r="G344"/>
  <c r="I95" i="2"/>
</calcChain>
</file>

<file path=xl/sharedStrings.xml><?xml version="1.0" encoding="utf-8"?>
<sst xmlns="http://schemas.openxmlformats.org/spreadsheetml/2006/main" count="898" uniqueCount="473">
  <si>
    <t>Ryza</t>
  </si>
  <si>
    <t>Papier wizytówkowy 200g A4/25 ARK.</t>
  </si>
  <si>
    <t>opak..</t>
  </si>
  <si>
    <t>Papier fotograficzny GLOSSY BASF 170G 750 %</t>
  </si>
  <si>
    <t>Papier  xero 160G (250 arkuszy)</t>
  </si>
  <si>
    <t>opak.</t>
  </si>
  <si>
    <t>Papier wizytówkowy 246g A4/25ark</t>
  </si>
  <si>
    <t>Papier A4  80 gr. kolor  a 250 szt.</t>
  </si>
  <si>
    <t>Sztuk</t>
  </si>
  <si>
    <t>sztuk</t>
  </si>
  <si>
    <t>Koperta z wewnętrznym zabezpieczeniem powietrznym ( folia pęcherzykowa PP) o wymiarach zewnętrznych 250x350 z paskiem kleju umieszczonym na  zagięciu krótszego boku koperty zabezpieczonym ochronnym paskiem- SAMOKLEJĄCA</t>
  </si>
  <si>
    <t>Koperta C4 HK RBD brązowa na dużą ilość dokumentów</t>
  </si>
  <si>
    <t>Długopis o  długości linii pisania 1800m i grubości 0,32mm</t>
  </si>
  <si>
    <t>Długopis typu Pilot Be Green</t>
  </si>
  <si>
    <t>Długopis z przylepcem</t>
  </si>
  <si>
    <t>Wkład do dług. żelowego o długości linii pisania 1000 m i grubości 0,3mm</t>
  </si>
  <si>
    <t>kpl.</t>
  </si>
  <si>
    <t>Cienkopis GZ-031 (lub lepszy)  kolor czarny</t>
  </si>
  <si>
    <t>Cienkopis GZ-031 (lub lepszy)  kolor niebieski</t>
  </si>
  <si>
    <t>Cienkopis Lantu GELL INK PEN SF2004 czarny</t>
  </si>
  <si>
    <t>Zakreślacz Stabilo fluorescent kolory różne</t>
  </si>
  <si>
    <t>Marker EDDING 300</t>
  </si>
  <si>
    <t>Marker CD/DVD</t>
  </si>
  <si>
    <t>Taśma LAMBDA GR 51 czerwono-czarna</t>
  </si>
  <si>
    <t xml:space="preserve">Spinacze chińskie </t>
  </si>
  <si>
    <t>opak.zb</t>
  </si>
  <si>
    <t>Spinacz do akt duży</t>
  </si>
  <si>
    <t>Spinacze do akt krzyżowe 41/2</t>
  </si>
  <si>
    <t>opak.poj.</t>
  </si>
  <si>
    <t>Spinacze Klipsy 25 MM op. pojedyncze</t>
  </si>
  <si>
    <t>Spinacze klipsy 32MM op. pojedyncze</t>
  </si>
  <si>
    <t>Spinacze klipsy 41MM op. pojedyncze</t>
  </si>
  <si>
    <t>Dziurkacz do 30 kartek</t>
  </si>
  <si>
    <t>Dziurkacz do 100 kartek LEITZ</t>
  </si>
  <si>
    <t>Dziurkacz do 50 kart.</t>
  </si>
  <si>
    <t>Rozszywasz</t>
  </si>
  <si>
    <t>Zszywacz do 30 kartek</t>
  </si>
  <si>
    <t>Zszywacz do 100 kartek LEITZ</t>
  </si>
  <si>
    <t>Miniaturowy zszywacz na zszywki 24/6</t>
  </si>
  <si>
    <t>Zszywacz  LEITZ 5502</t>
  </si>
  <si>
    <t>Zszywki novus 24/6 a 10 op. poj. (Lentz)</t>
  </si>
  <si>
    <t>opak. Zb.</t>
  </si>
  <si>
    <t>Zszywki LEITZ 24/6  a 10 op. poj.</t>
  </si>
  <si>
    <t>Zszywacz do 50 kartek</t>
  </si>
  <si>
    <t>Zszywki Leitz 23/13</t>
  </si>
  <si>
    <t>Zszywki LEITZ 24/13</t>
  </si>
  <si>
    <t>opak.Zb.</t>
  </si>
  <si>
    <t>Zszywki LEITZ 24/10</t>
  </si>
  <si>
    <t>opak.zb.</t>
  </si>
  <si>
    <t>opak.Zb</t>
  </si>
  <si>
    <t>Zszywki chińskie 24/6</t>
  </si>
  <si>
    <t>Zszywki chińskie 24/8</t>
  </si>
  <si>
    <t>Zszywki 26/6</t>
  </si>
  <si>
    <t xml:space="preserve">Zszywki Titanum nr 9935- 23/10 </t>
  </si>
  <si>
    <t>Segregator A4/7 pcv, z wymienną etykietą, obustr. oklejony</t>
  </si>
  <si>
    <t>Segregator A4 /5 pcv, z wymienną etykietą, obustr. oklejony</t>
  </si>
  <si>
    <t>Segregator A5/7/ pcv, z wymienną etykietą, obustr. oklejony</t>
  </si>
  <si>
    <t>Teczka wiązana biała A4</t>
  </si>
  <si>
    <t>Skoroszyt pcv A4 wpinany do segregatora</t>
  </si>
  <si>
    <t>Skoroszyt tekturowy A-5</t>
  </si>
  <si>
    <t>Teczka A-4 a gumką</t>
  </si>
  <si>
    <t> Teczki na rzepy</t>
  </si>
  <si>
    <t>Teczka tekturowa lakierowana z rączką o szer. Grzbietu 40mm</t>
  </si>
  <si>
    <t>Teczka skrzydłowa z gumką A4/5 twarda oprawa</t>
  </si>
  <si>
    <t>Ofertówka A4</t>
  </si>
  <si>
    <t>Podkład z okładką A-4</t>
  </si>
  <si>
    <t>Blok szkolny A4/100 makul.</t>
  </si>
  <si>
    <t>Blok techniczny A4</t>
  </si>
  <si>
    <t>Blok szkolny A 5/100</t>
  </si>
  <si>
    <t>Wkłady do ołówka autom. 0,5 mm ROTRING</t>
  </si>
  <si>
    <t>Atrament do wiecznego pióra niebieski PARKER</t>
  </si>
  <si>
    <t>Flakon</t>
  </si>
  <si>
    <t>Kalendarz na biurko stojący/leżący</t>
  </si>
  <si>
    <t>Kalendarz – terminarz książkowy</t>
  </si>
  <si>
    <t>Książka ewidencji wyjść A 4</t>
  </si>
  <si>
    <t>Zaśw o zatrudnieniu A6</t>
  </si>
  <si>
    <t>Pocztowa książka nadawcza</t>
  </si>
  <si>
    <t>Teczka do podpisu</t>
  </si>
  <si>
    <t xml:space="preserve">Polec. Wyj. Służbowego </t>
  </si>
  <si>
    <t>bloczek</t>
  </si>
  <si>
    <t>Fastykuła A 4 (ARCH)</t>
  </si>
  <si>
    <t>Okładka  0,2 m w tym wierzch i spód do bindowania</t>
  </si>
  <si>
    <t>Grzbiety 16 mm</t>
  </si>
  <si>
    <t>Grzbiety 12,5 mm</t>
  </si>
  <si>
    <t>Grzbiety od 6 do 10 mm</t>
  </si>
  <si>
    <t>Grzbiety 14 mm</t>
  </si>
  <si>
    <t>Taśma bezbarwna samoprzylepna 18/10</t>
  </si>
  <si>
    <t>Taśma samoprzylepna 48mm</t>
  </si>
  <si>
    <t>Taśma bezbarwna dwustr.</t>
  </si>
  <si>
    <t>Notes kostka</t>
  </si>
  <si>
    <t>bl.</t>
  </si>
  <si>
    <t>Opak.</t>
  </si>
  <si>
    <t>Klej biurowy 22g w sztyfcie typu AMOS</t>
  </si>
  <si>
    <t>Ołówek ROTRING aut.</t>
  </si>
  <si>
    <t>Ołówek zwykły</t>
  </si>
  <si>
    <t>Linijka 30 CM</t>
  </si>
  <si>
    <t>Kieszenie Segregatora A4/100 – gramatura w mikronach nie nizsza niż 55</t>
  </si>
  <si>
    <t>Pinezki tablicowe</t>
  </si>
  <si>
    <t>Pinezki srebrne</t>
  </si>
  <si>
    <t>Temperówka metalowa</t>
  </si>
  <si>
    <t>Korektor do maszyn OPTIMA SP 20</t>
  </si>
  <si>
    <t>Korektor w taśmie</t>
  </si>
  <si>
    <t>Korektor w długopisie z met. Końcówką</t>
  </si>
  <si>
    <t>Korektor w płynie z  pędzelkiem</t>
  </si>
  <si>
    <t>Korektor w płynie z  gąbką</t>
  </si>
  <si>
    <t>Płyty CD RW poj. pakowane</t>
  </si>
  <si>
    <t xml:space="preserve">Płyty DVD RW poj. Pakowane  </t>
  </si>
  <si>
    <t>Etui na CD 64 szt.</t>
  </si>
  <si>
    <t>Tablica korkowa 90/60</t>
  </si>
  <si>
    <t>Tablica korkowa 40/60</t>
  </si>
  <si>
    <t>Kalkulator CITIZEN CT 500</t>
  </si>
  <si>
    <t>Kalkulator  CITIZEN SDC- 888T</t>
  </si>
  <si>
    <t>Flamastry kpl. 4 szt.</t>
  </si>
  <si>
    <t>Noty odsetkowe</t>
  </si>
  <si>
    <t>Zeszyt 64-(32) kartkowy w kratkę</t>
  </si>
  <si>
    <t>Dziennik korespondencyjny A-4</t>
  </si>
  <si>
    <t xml:space="preserve">Koło-notatnik  </t>
  </si>
  <si>
    <t>Sznurek szpagat – (biały)</t>
  </si>
  <si>
    <t>Sznurek pakowy</t>
  </si>
  <si>
    <t>Sprężone powietrze  poj.300ml.</t>
  </si>
  <si>
    <t>Szt.</t>
  </si>
  <si>
    <t>Lista obecności</t>
  </si>
  <si>
    <t>Umowa o dzieło - druki</t>
  </si>
  <si>
    <t>Tusz do pieczątek zielony</t>
  </si>
  <si>
    <t>Tusz (NORIS) czerwony do pieczątek automatycznych</t>
  </si>
  <si>
    <t>Tusz czarny do stempli automatycznych</t>
  </si>
  <si>
    <t>Kalka kreślarska CANON 90g/m A4 (100)</t>
  </si>
  <si>
    <t>Litery na tablicę samoklejące (4cm wysokości) niebieskie</t>
  </si>
  <si>
    <t>Litery i cyfry na tablicę samoklejące (7cm wysokości) niebieskie</t>
  </si>
  <si>
    <t>Karty rejestracyjne sprzętu pływającego bloczek druków 200szt</t>
  </si>
  <si>
    <t>Blok</t>
  </si>
  <si>
    <t>F-ra VAT (2kopie)</t>
  </si>
  <si>
    <t>Bl.</t>
  </si>
  <si>
    <t>Druki- wezwanie do zapłaty</t>
  </si>
  <si>
    <t>Druk PK A 4</t>
  </si>
  <si>
    <t>Druk PK A 5</t>
  </si>
  <si>
    <t>Druki – rejestr faktur vat sprzedaży</t>
  </si>
  <si>
    <t>Druki – zaświadczenie o zatrudnieniu A 6</t>
  </si>
  <si>
    <t>Druki rejestr faktur Vat zakupowych</t>
  </si>
  <si>
    <t>Bl</t>
  </si>
  <si>
    <t>Folia do laminowania A 4 op. a  100 ark. 80 gr.</t>
  </si>
  <si>
    <t>Druki- zamówienie ogólne A-4</t>
  </si>
  <si>
    <t>Zestaw do tablicy typu flipchart (gąbka+ flamastry)</t>
  </si>
  <si>
    <t>Razem wartość zamówienia netto zł</t>
  </si>
  <si>
    <r>
      <t>Papier A4 Navigator Eco-Logical o białości 169 w skali CIE, grubości nie niższej niż 108</t>
    </r>
    <r>
      <rPr>
        <sz val="10"/>
        <rFont val="Verdana"/>
        <family val="2"/>
        <charset val="238"/>
      </rPr>
      <t>µm i gładkości 120 l/min, który dzięki obniżonej gramaturze (80g/m2) pozwala na ograniczenie zużycia surowca, zapewniając  doskonałą jakość papieru.</t>
    </r>
  </si>
  <si>
    <r>
      <t>Papier A3 Navigator Eco-Logical o białości 169 w skali CIE, grubości nie niższej niż 108</t>
    </r>
    <r>
      <rPr>
        <sz val="10"/>
        <rFont val="Verdana"/>
        <family val="2"/>
        <charset val="238"/>
      </rPr>
      <t>µm i gładkości 120 ,l/min, który dzięki obniżonej gramaturze (80g/m2) pozwala na ograniczenie zużycia surowca, zapewniając  doskonałą jakość papieru.</t>
    </r>
  </si>
  <si>
    <t>Koperta biała C6 samoklejąca z papieru o gramaturze 80 g/m2</t>
  </si>
  <si>
    <t>Koperta C6 samoklejąca bez okienka DL</t>
  </si>
  <si>
    <t>Koperta biała C4 samoklejąca - z papieru o gramaturze 80g/m2</t>
  </si>
  <si>
    <t>Koperta biała C5 samoklejąca - z papieru o gramaturze 80g/m2</t>
  </si>
  <si>
    <t>Koperta biała A1samoklejąca - z papieru o gramaturze 80g/m2</t>
  </si>
  <si>
    <t>Cienkopis o długości linii pisania 1600m i grubości linii 0,3mm - różne kolory</t>
  </si>
  <si>
    <t>Cienkopis o długości linii pisania 1600m i grubości linii 0,3mm - kolor czarny</t>
  </si>
  <si>
    <t>Kieszenie segregatora A5/100 gramatura w mikronach nie nizsza niż 55</t>
  </si>
  <si>
    <t>Taśma -etykiety do urządzenia ZEBRA TLP 2844 (dł. wałka 5 cm, średnica bez taśmy 2,5cm, z taśmą 8cm</t>
  </si>
  <si>
    <t>TONER  do drukarki HP LJ 1200  C7115A org.</t>
  </si>
  <si>
    <t>Toner do drukarko-kopiarki FS-1018 MFP org.</t>
  </si>
  <si>
    <t>Toner do drukarki HP LJ 1010 org.</t>
  </si>
  <si>
    <t xml:space="preserve">Toner DO KSERA DEVELOP QC 2235 plus Typ TN310 K org. Develop  </t>
  </si>
  <si>
    <t xml:space="preserve">Toner DO KSERA DEVELOP QC 2235 plus Typ TN310 C org. Develop  </t>
  </si>
  <si>
    <t xml:space="preserve">Toner DO KSERA DEVELOP QC 2235 plus Typ TN310 Y org. Develop  </t>
  </si>
  <si>
    <t xml:space="preserve">Toner DO KSERA DEVELOP QC 2235 plus Typ TN310 M org. Develop  </t>
  </si>
  <si>
    <t>HP Officejet PRO K850 C4840A czarny (69ml)</t>
  </si>
  <si>
    <t>HP Officejet PRO K850 C4840A  C4836G niebieski</t>
  </si>
  <si>
    <t>HP Officejet PRO K850 C4840A  C 4837G czerwony</t>
  </si>
  <si>
    <t>HP Officejet PRO K850 C4840A  C 4838G żółty</t>
  </si>
  <si>
    <t>Toner Triumph Adler - TADC 2230</t>
  </si>
  <si>
    <t>suma netto zł</t>
  </si>
  <si>
    <t>wartość zamówienia netto zł</t>
  </si>
  <si>
    <t>wartość podatku VAT zł</t>
  </si>
  <si>
    <t>Z-Notes kostka R-330-NR 76x76mm</t>
  </si>
  <si>
    <t>Toner  do drukarki HP LJ 1150 org. Q2624A org</t>
  </si>
  <si>
    <t>Tusz do drukarki HP 9300 czarny oryginał</t>
  </si>
  <si>
    <t>Toner  do drukarki HP 9300 kolor oryginał.</t>
  </si>
  <si>
    <t>Papier kancelaryjny format A3</t>
  </si>
  <si>
    <t>op.</t>
  </si>
  <si>
    <t>op</t>
  </si>
  <si>
    <t>Folia do laminowania A3 op. 80 g</t>
  </si>
  <si>
    <t>Folia do laminowania A5 op. 8g</t>
  </si>
  <si>
    <t>Toner  do drukarki OKI C5750org.</t>
  </si>
  <si>
    <t>Druki - wniosek o zaliczkę</t>
  </si>
  <si>
    <t>bl</t>
  </si>
  <si>
    <t>Druki - rozliczenie zaliczki</t>
  </si>
  <si>
    <t>Druki- potwierdzenie sald</t>
  </si>
  <si>
    <t>Zszywki LEITZ 24/8 a 10 op. poj.</t>
  </si>
  <si>
    <t xml:space="preserve">Druki- zamówienie ogólne A-5 </t>
  </si>
  <si>
    <t>Druki karta drogowa SM 101</t>
  </si>
  <si>
    <t>Toner Panasonic KXFL 613</t>
  </si>
  <si>
    <t>Koperta C6 samoklejąca z okienkiem z prawej strony DL</t>
  </si>
  <si>
    <t>Toner do drukarki HP LJ 1160/1320 oryg.</t>
  </si>
  <si>
    <t>Toner do drukarki sieciowej laserowej Lexmark T640 DN ( 64016SE) oryg.</t>
  </si>
  <si>
    <t>Toner do ksera DEVELOP Ineo+451 Typ TN411K oryg DEVELOP</t>
  </si>
  <si>
    <t>Toner do ksera DEVELOP Ineo+451 Typ TN 611C oryg DEVELOP</t>
  </si>
  <si>
    <t>Toner do ksera DEVELOP Ineo+451 Typ TN 611M oryg DEVELOP</t>
  </si>
  <si>
    <t>Toner do ksera DEVELOP Ineo+451 Typ TN 611Y oryg DEVELOP</t>
  </si>
  <si>
    <t>szt.</t>
  </si>
  <si>
    <t>Film PANASONIC KX-FC 228</t>
  </si>
  <si>
    <t>Film PANASONIC KX-FP 218</t>
  </si>
  <si>
    <t>Skorowidz od A do Z</t>
  </si>
  <si>
    <t>Druki- kwestionariusz przychodów</t>
  </si>
  <si>
    <t>Druki- książka środki trwałe</t>
  </si>
  <si>
    <t>Wkłady do dług. ZENIT</t>
  </si>
  <si>
    <t>Toner Konica 7139 (7130)oryginał</t>
  </si>
  <si>
    <t>Zakładki indeksujące Post –it. 1/2"x2"15x50mm 4x40 (czerwone zielone, niebieskie, żółte)</t>
  </si>
  <si>
    <t>podatek VAT 23 %</t>
  </si>
  <si>
    <t>Tusz do plotera CANON iPF8000S, pojemność zbiorników 700 ml, typ. PFI-701</t>
  </si>
  <si>
    <t>komplet</t>
  </si>
  <si>
    <t>Głowica drukująca PF-03 do do plotera CANON iPF8000S,</t>
  </si>
  <si>
    <t>Wkład stacji czyszczącej MC-08 do plotera CANON iPF8000S,</t>
  </si>
  <si>
    <t>Bęben światłoczuły do Lexmark E 460 dn+</t>
  </si>
  <si>
    <t xml:space="preserve">sztuk </t>
  </si>
  <si>
    <t>papier milimetrowy (blok A4)</t>
  </si>
  <si>
    <t>Linijka 50 cm</t>
  </si>
  <si>
    <t>Pendrive 8 GB</t>
  </si>
  <si>
    <t>Pendrive 16 GB</t>
  </si>
  <si>
    <t>Wkład PARKERA do długopisu i do pióra KPL.5 SZT.</t>
  </si>
  <si>
    <t>Instrukcja p/pozarowa</t>
  </si>
  <si>
    <t>Papier do faksu KX-FT988PD w rolce termiczny typ KX-A106 o wymiarach: 216mmx30m z rdzeniem 25 mm</t>
  </si>
  <si>
    <t>Samoprzylepne bloczki harmonijkowe</t>
  </si>
  <si>
    <t>Taśma do maszyny TWEN T180</t>
  </si>
  <si>
    <t>Korektor do maszyny TWEN T180</t>
  </si>
  <si>
    <t>Druki nota księgowa</t>
  </si>
  <si>
    <t>Papier w roli do plotera Canon Standard CADI GIS (1067x50m -90g) CF1570B003AA</t>
  </si>
  <si>
    <t>Canon papier powlekany w roli do plotera MATT (1067x30m -1800g) CF7215A002AA</t>
  </si>
  <si>
    <t>Papier w roli do plotera Canon SCRIM BANNER VINYL (1067x12,2. -380u) CF3979B003AA</t>
  </si>
  <si>
    <t>Papier samoprzylepny w roli do plotera Canon HIGH RESOLUTION GRAPHIC (1067x20m -140g) CF9521A002AA</t>
  </si>
  <si>
    <t xml:space="preserve">Brystol kolorowy A1 wym. 61x86 cm, </t>
  </si>
  <si>
    <r>
      <t>Papier do plotera w rolce Oce ColorWave300 Draft 75g/m</t>
    </r>
    <r>
      <rPr>
        <vertAlign val="superscript"/>
        <sz val="10"/>
        <rFont val="Times New Roman"/>
        <family val="1"/>
        <charset val="238"/>
      </rPr>
      <t xml:space="preserve">2 </t>
    </r>
    <r>
      <rPr>
        <sz val="10"/>
        <rFont val="Times New Roman"/>
        <family val="1"/>
        <charset val="238"/>
      </rPr>
      <t>szer.841mm/dł.120m</t>
    </r>
  </si>
  <si>
    <t>Rolka</t>
  </si>
  <si>
    <r>
      <t>Papier do plotera w rolce Oce ColorWave300 Draft 75g/m</t>
    </r>
    <r>
      <rPr>
        <vertAlign val="superscript"/>
        <sz val="10"/>
        <rFont val="Times New Roman"/>
        <family val="1"/>
        <charset val="238"/>
      </rPr>
      <t xml:space="preserve">2 </t>
    </r>
    <r>
      <rPr>
        <sz val="10"/>
        <rFont val="Times New Roman"/>
        <family val="1"/>
        <charset val="238"/>
      </rPr>
      <t>szer.594mm/dł.120m</t>
    </r>
  </si>
  <si>
    <t>Długopis o  długości linii pisania 800m i grubości 0,32mm typu Zenith</t>
  </si>
  <si>
    <t>Bęben światłoczuły dodrukarki OKI B410d , nr producenta 43979002 oryg.</t>
  </si>
  <si>
    <t>Pojemnik na zużyty toner do ksera DEVELOP Ineo+451</t>
  </si>
  <si>
    <t xml:space="preserve">Toner KYOCERA FS 1016 MFP org.:  PGI 5BK ,                                  </t>
  </si>
  <si>
    <t xml:space="preserve">komplet  </t>
  </si>
  <si>
    <t>wartość brutto razem eksploatacyjne</t>
  </si>
  <si>
    <t>Bęben  do drukarki OKI C5750org.</t>
  </si>
  <si>
    <t xml:space="preserve"> Sztuk</t>
  </si>
  <si>
    <t>razem wartość brutto zł słownie:</t>
  </si>
  <si>
    <t>Tasma do maszyny OPTIMA SP 20</t>
  </si>
  <si>
    <t>Toner do drukarki Lexmark E 120 (12016SE) ( G)* tylko oryginał</t>
  </si>
  <si>
    <t>Bęben do drukarki Lexmark           E 120  ( G)* tylko oryginał</t>
  </si>
  <si>
    <t>Toner do drukarki OKI B430d Model N22111B tylko oryginał</t>
  </si>
  <si>
    <t>Toner KYOCERA FS-1030  S - (TK120- 7200str.) oryg.</t>
  </si>
  <si>
    <t>Tusz do drukarki SANSUNG ML-3561-ND - oryg.</t>
  </si>
  <si>
    <t>Toner Toshiba e-Studio 3520 oryg.</t>
  </si>
  <si>
    <t>Toner Lexmark E 460 dn+ (kaseta z tonerem  o ekstra wysokiej wydajności)  oryg.</t>
  </si>
  <si>
    <t>Oce ColorWave300 Combi-pack Black (kartridż+atrament 2x400ml) (29953908) oryg.</t>
  </si>
  <si>
    <t>Oce ColorWave300 Combi-pack Cyan (kartridż+atrament 2x350ml) (29953905) oryg.</t>
  </si>
  <si>
    <t>Oce ColorWave300 Combi-pack Magenta (kartridż+atrament 2x350ml) (29953906) oryg.</t>
  </si>
  <si>
    <t>Oce ColorWave300 Combi-pack Yellow (kartridż+atrament 2x350ml) (29953907) oryg.</t>
  </si>
  <si>
    <t>Skoroszyt z zawieszką.1/1 oczkowy ( z wąsami grubości od 1 mm wzwyż)</t>
  </si>
  <si>
    <t>Segregator A5/4 pcv, z wymienną etykietą, obustr. oklejony</t>
  </si>
  <si>
    <t>Karta ewidencyjna wyposażenia</t>
  </si>
  <si>
    <t>Baterie Panasonic AAA małe ci</t>
  </si>
  <si>
    <t>Baterie LE 03 AAA+</t>
  </si>
  <si>
    <t>Długopis do opisywania faktur - foliopis Rystor S 0,4mm czarny</t>
  </si>
  <si>
    <t>Płyty CD-R  pakowane a 10 szt.</t>
  </si>
  <si>
    <t>Płyty DVD-R  pakowane a 10 szt.</t>
  </si>
  <si>
    <t>Toner do drukarki OKI B431d-oryginalny</t>
  </si>
  <si>
    <t>Bęben światłoczuły do drukarki OKI B430d-oryginalny</t>
  </si>
  <si>
    <t>Bęben światłoczuły do drukarki OKI B431d-oryginalny</t>
  </si>
  <si>
    <t>Skoroszyt pap. z metalowymi przywieszkami do segr. ( z wąsami grubości od 1 mm wzwyż) - bez napisu: "SKOROSZYT"</t>
  </si>
  <si>
    <t>Wkład do długopisu typu Pilot Be Green</t>
  </si>
  <si>
    <t>opak. poj.</t>
  </si>
  <si>
    <t>Książka ewidencja druków ścisłego zarachowania</t>
  </si>
  <si>
    <t>Atrament fioletowy do wiecznego pióra Pelikan 4001</t>
  </si>
  <si>
    <t>fl.</t>
  </si>
  <si>
    <t>Skalówka trójkątna z trwałego, białego tworzywa sztucznego, mająca podwójnie oznaczone podziałki precyzyjnie w skali:  1:25, 1:50, 1:100,1:125, 1:150, 1:200, 1:250, 1:500, 1:1000, 1:1250, 1:1500, 1:2000, 1:2500</t>
  </si>
  <si>
    <t>Długopis żelowy VP PEN o długości linii pisania 6000 m i grubości 0,3mm</t>
  </si>
  <si>
    <t>Lupa klasyczna  o powiększeniu 5x z wygodną w uchwycie dla dłoni rączką, średnica soczewki nie mniej niż 800 mm</t>
  </si>
  <si>
    <t>Antyramy ze szkłem 60x80 cm</t>
  </si>
  <si>
    <t xml:space="preserve">szt. </t>
  </si>
  <si>
    <t>Kartki samoprzylepne 7,5x7,5 cm , 100 kartek w bloczku z nałożonym na na każdą kartkę klejem, umożliwiającym wielokrotne przyklejenie do różnego rodzaju powierzchni;</t>
  </si>
  <si>
    <t>Papier samoprzylepny  A 4 a 100 w opakowaniu</t>
  </si>
  <si>
    <r>
      <t>Gilotyna A3 Z</t>
    </r>
    <r>
      <rPr>
        <b/>
        <sz val="10"/>
        <color indexed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DOCISKIEM </t>
    </r>
    <r>
      <rPr>
        <sz val="10"/>
        <rFont val="Times New Roman"/>
        <family val="1"/>
        <charset val="238"/>
      </rPr>
      <t xml:space="preserve">automatycznym. Długość cięcia (mm) 455 Ilość jednorazowo ciętych arkuszy 80g 20. Blokada rozmiaru cięcia dla dokumentów powtarzalnych. Ostrze ze stali nierdzewnej zapewniające jednolite cięcie, przeznaczona do częstego używania. </t>
    </r>
  </si>
  <si>
    <t>Skoroszyt  z zaw.1/2 oczkowy ( z wąsami gubości od 1 mm wzwyż)</t>
  </si>
  <si>
    <t xml:space="preserve">Skoroszyt zwykły A 4 350g  z wąsem (z wąsami grubości od 1 mm wzwyż) </t>
  </si>
  <si>
    <t>Zeszyt A4/96 twarde okładki , kartki zszywane</t>
  </si>
  <si>
    <t>Zeszyt 200 kartkowy A4, kartki zszywane</t>
  </si>
  <si>
    <t>Półki PCV wykonane z odpornego na pekanie polistyrenu. Do pionowego lub schodkowego ustawiania. Przeznaczona na dokumenty do formatu A4. Wymiary: 245 mm x 58 mm x 340 mm.</t>
  </si>
  <si>
    <t xml:space="preserve">Półki ścienne skośne pionowe pcv wykonane z odpornego na pekanie polistyrenu na dokumenty  formatu A4. </t>
  </si>
  <si>
    <t>Przybornik biurowy,  w tym miejsce na: 4 pojemniki na długopisy, notes kostka, spinacze i wizytówki</t>
  </si>
  <si>
    <t>Spray do czyszczenia komputerów + ściereczka z mikrofibry</t>
  </si>
  <si>
    <t>Chusteczki  antystatyczne  nasączone specjalnym płynem do czyszczenia monitorów LCD, komputerów, drukarek, kopiarek,  faksów, klawiatur i innego wyposażenia biurowego.100 szt. w opakowaniu</t>
  </si>
  <si>
    <t>Plastelina w opakowaniu 4 szt.</t>
  </si>
  <si>
    <t>Poduszka do pieczątek ręcznych o wymiarach 9,6 x 15 cm</t>
  </si>
  <si>
    <t>Niszczarka do dokumentów DIN 3, ścinki : 3,9x30-50mm</t>
  </si>
  <si>
    <t xml:space="preserve">Papier samoprzylepny w roli do plotera Canon HIGH RESOLUTION GRAPHIC (1067x20m -140g) </t>
  </si>
  <si>
    <t>Etykiety samoprzylepne (na A4 etykiet 12 szt. o wym. 4,2x9,7cm)</t>
  </si>
  <si>
    <t>Nożyczki biurowe 18 cm z metalowym ostrzem</t>
  </si>
  <si>
    <t>Etui pcv na 2x CD  do wpinania w segregator</t>
  </si>
  <si>
    <t>Toner do drukarki OKI B 410dn oryg.</t>
  </si>
  <si>
    <t>Pojemnik na zużyty toner do ksera DEVELOP QC 2235 plus org.</t>
  </si>
  <si>
    <t>2x400ml</t>
  </si>
  <si>
    <t>Black-18000</t>
  </si>
  <si>
    <t xml:space="preserve"> kolory  a 15000</t>
  </si>
  <si>
    <t>Toner do kserokopiarki Sharp 2300 org. BLACK</t>
  </si>
  <si>
    <t>Toner do kserokopiarki Sharp 2300 org. COLOR</t>
  </si>
  <si>
    <t>18,8 ml</t>
  </si>
  <si>
    <t>18 ml</t>
  </si>
  <si>
    <t>Folia do faksu Panasonic KX-FC 228 (pak. po 2 sztuki)</t>
  </si>
  <si>
    <t>Toner do drukarki HP LJ P 1005</t>
  </si>
  <si>
    <t>Toner do drukarkiSamsung ML2251N</t>
  </si>
  <si>
    <t>Toner do drukarki Canon SENSYS</t>
  </si>
  <si>
    <t>Toner do drukarki Samsung ML 2165</t>
  </si>
  <si>
    <t>Toner do drukarki HP LJ P2015n</t>
  </si>
  <si>
    <t>Toner do drukarki Samsung ML 1675</t>
  </si>
  <si>
    <t>Tusz do drukarki HP Office Jet 7000 zestaw</t>
  </si>
  <si>
    <t>kompl.</t>
  </si>
  <si>
    <t>Toner do ksera Dialta Di 25l</t>
  </si>
  <si>
    <t>sztuka</t>
  </si>
  <si>
    <t>Toner do ksera Dineo164</t>
  </si>
  <si>
    <t>Papier kancelaryjny w kratkę A4</t>
  </si>
  <si>
    <t>ryza</t>
  </si>
  <si>
    <t xml:space="preserve">Zeszyt 16 kartkowy w kratkę </t>
  </si>
  <si>
    <t>Baterie LR6 AA pakow. Po 6szt</t>
  </si>
  <si>
    <t>szt</t>
  </si>
  <si>
    <t>Druk KP</t>
  </si>
  <si>
    <t>Papier szary pakowy 100x130</t>
  </si>
  <si>
    <t>ark.</t>
  </si>
  <si>
    <t>Folia rękaw szer 1,6m</t>
  </si>
  <si>
    <t>kg</t>
  </si>
  <si>
    <t>Kreda do tablic biała okrągła 100szt.</t>
  </si>
  <si>
    <t>Markery do tablic suchościeralnych (białych)</t>
  </si>
  <si>
    <t>Dziennik lekcyjny</t>
  </si>
  <si>
    <t>Dziennik lekcyjny psychologa</t>
  </si>
  <si>
    <t>Dziennik lekcyjny w-fisty</t>
  </si>
  <si>
    <t>Dziennik zajęć pozalekcyjnych</t>
  </si>
  <si>
    <t>Świadectwo szkolne z giloszem A4 dla technikum</t>
  </si>
  <si>
    <t>Świadectwo szkolne z giloszem A3 dla ZSZ</t>
  </si>
  <si>
    <t>Arkusze ocen dla technikum</t>
  </si>
  <si>
    <t>Arkusze ocen dla ZSZ</t>
  </si>
  <si>
    <t>Indeksy dla LO</t>
  </si>
  <si>
    <t>Rejestr wydanych legitymacji szkolnych</t>
  </si>
  <si>
    <t>Rejestr wydanych zaświadczeń</t>
  </si>
  <si>
    <t>Legitymacje szkolne</t>
  </si>
  <si>
    <t>Karty czytelnicze</t>
  </si>
  <si>
    <t>Ewidencja VAT nabycie towarów i usług A4</t>
  </si>
  <si>
    <t>Ewidencja VAT sprzedaży towarów i usług A4</t>
  </si>
  <si>
    <t>Gumki DOUBLE białe do ścierania ołówka</t>
  </si>
  <si>
    <t xml:space="preserve">Segregator A4/40 z mechanizmem ringowym - 4 ringi </t>
  </si>
  <si>
    <t>Ozdobny karton wizytówkowy gładki kremowy 20 ark. A4 220g/m</t>
  </si>
  <si>
    <t>Długopis BIC Cristal Gel+ niebieski 0,5 mm</t>
  </si>
  <si>
    <t>Toner do drukarki HP Laser Jet 1015 dopuszczony zamiennik</t>
  </si>
  <si>
    <t>Toner HP Laser Jet P 1006 dopuszczony zamiennik</t>
  </si>
  <si>
    <t xml:space="preserve">Sztuk </t>
  </si>
  <si>
    <t>Toner Canon LBP -810 dopuszczony zamiennik</t>
  </si>
  <si>
    <t>Toner do ksera Kyocera KM-1635 orginał</t>
  </si>
  <si>
    <t>Toner do ksera Panasonic FP-7713 orginał</t>
  </si>
  <si>
    <t>Urzadzenie wielofunkcyjne Panasonic KX-MB 2025 orginał</t>
  </si>
  <si>
    <t xml:space="preserve">Tusz HP Dest Jet 1280 kolor </t>
  </si>
  <si>
    <t xml:space="preserve">Tusz HP Dest Jet 1280 czarny </t>
  </si>
  <si>
    <t>Tusz urządzenie wielofunkcyjne Brather DCP -195C dopuszczalny zamiennik</t>
  </si>
  <si>
    <t xml:space="preserve">zestaw </t>
  </si>
  <si>
    <t xml:space="preserve">Teczki akt osobowych do wpinania,  sztywny grzbiet, zadr. Okładka ze sztywnym grzbietem, z kartonu drukowanego - kolory rózne . Blok składa się z kart A, B, C zawierających tabele z treścią. Wymiar 242x306x12 mm. </t>
  </si>
  <si>
    <t>Druk „Magazyn wyda”</t>
  </si>
  <si>
    <t>Druk „Kartoteka Magazynowa” (pak. 50 szt.)</t>
  </si>
  <si>
    <t>Druk „Karta Urlopowa” samokopiująca</t>
  </si>
  <si>
    <t>Druk „Raport Kasowy” A4</t>
  </si>
  <si>
    <t>Marker do tablic suchościeralnych WHITE BOARD MARKER Rystor kolor czarny / niebieski</t>
  </si>
  <si>
    <t>Toner do drukarki LJ 1100A czarny- oryginalny</t>
  </si>
  <si>
    <t>(C4092A)</t>
  </si>
  <si>
    <t>Toner do ksero Canon IR 2018  dwupak - oryginalny</t>
  </si>
  <si>
    <t>EXV 14</t>
  </si>
  <si>
    <t>Toner do drukarki LJ 1018 czarny</t>
  </si>
  <si>
    <t>Toner do drukarki LJ  3052 czarny- oryginalny</t>
  </si>
  <si>
    <t>Q2612X</t>
  </si>
  <si>
    <t>Tusz do drukarki Hp officejet Pro K 8600- czarny oryg.</t>
  </si>
  <si>
    <t>24 000 stron</t>
  </si>
  <si>
    <t>Tusz do drukarki Hp officejet Pro K 8600- color oryg.</t>
  </si>
  <si>
    <t>Toner do drukarki Canon IP 1900 czarny- oryginalny</t>
  </si>
  <si>
    <t>Tusz do drukarki Hp 350 xxl czarny  oryg.</t>
  </si>
  <si>
    <t>Tusz do drukarki Hp B 4360 czarny - oryg.</t>
  </si>
  <si>
    <t>Tusz do drukarki Hp officejet d 125 XI czarny  oryg.</t>
  </si>
  <si>
    <t>HP 14 (C5011DE)</t>
  </si>
  <si>
    <t>Tusz do drukarki Hp officejet d 125 XI color  oryg.</t>
  </si>
  <si>
    <t>500 stron, 23 ml</t>
  </si>
  <si>
    <t>Toner do ksero Scharp AR – 5516 - oryginalny</t>
  </si>
  <si>
    <t>16000 stron</t>
  </si>
  <si>
    <t>195 stron</t>
  </si>
  <si>
    <t>Q2612A</t>
  </si>
  <si>
    <t>CB336EE</t>
  </si>
  <si>
    <t>1000 stron</t>
  </si>
  <si>
    <t>Bęben do Panasonic KXFL 614</t>
  </si>
  <si>
    <t>Tusz do Photosmart HP C3180 czarny 338</t>
  </si>
  <si>
    <t>Tusz do Photosmart HP C3180 czarny 343</t>
  </si>
  <si>
    <t>Tusz do drukarki HP F2420 czarny XL</t>
  </si>
  <si>
    <t>Tusz do drukarki HP F2420 kolor XL</t>
  </si>
  <si>
    <t>Suma zad.nr 1 i Nr 2 brutto zł</t>
  </si>
  <si>
    <t>ZADANIE NR 1 art. biurowe na rok 2014</t>
  </si>
  <si>
    <t>ZADANIE NR 2  Tusze i tonery do drukarek i kserokopiarek, folie do faksów  -  rok 2014</t>
  </si>
  <si>
    <t>Pojemnik PCV A4/70 składany na czasopisma # zapobiegający blokowaniu się i zagniataniu dokumentów typu Biurfol lub Bantex
# różne kolory</t>
  </si>
  <si>
    <t>Lp.</t>
  </si>
  <si>
    <t xml:space="preserve">Jednostka </t>
  </si>
  <si>
    <t xml:space="preserve">RAZEM potrzebna ilość </t>
  </si>
  <si>
    <t>cena jedn.</t>
  </si>
  <si>
    <t>Wartość netto zł</t>
  </si>
  <si>
    <t xml:space="preserve">Wartość brutto zł </t>
  </si>
  <si>
    <t>2x30m rolka</t>
  </si>
  <si>
    <t>69 ml</t>
  </si>
  <si>
    <t>28 ml</t>
  </si>
  <si>
    <t>black29000, kolor-24000</t>
  </si>
  <si>
    <t xml:space="preserve">GR 188 </t>
  </si>
  <si>
    <t>GR 142</t>
  </si>
  <si>
    <t>2x 350 ml</t>
  </si>
  <si>
    <t>Nazwa producenta i symbol oferowanego materiału</t>
  </si>
  <si>
    <t>Bęben do Panasonic KXFL 613</t>
  </si>
  <si>
    <t>7ml</t>
  </si>
  <si>
    <t>11 ml</t>
  </si>
  <si>
    <t>Toner do drukarki Canon i-SENSYS LBP3010</t>
  </si>
  <si>
    <t>Toner do ksera MINOLTA CO.LTD Dialta Di 251 PF119</t>
  </si>
  <si>
    <t>Pojemnik na zużyty toner XEROX 7556 - 8R13061</t>
  </si>
  <si>
    <t>Toner XEROX 7556 - 6R01519</t>
  </si>
  <si>
    <t>Toner XEROX 7556 - 6R01519 czarny</t>
  </si>
  <si>
    <t xml:space="preserve">TONER  do drukarki HP LJ 1200  C7115A </t>
  </si>
  <si>
    <t xml:space="preserve">Toner  do drukarki HP LJ 1150 org. Q2624A </t>
  </si>
  <si>
    <t xml:space="preserve">Toner do drukarko-kopiarki FS-1018 MFP </t>
  </si>
  <si>
    <t xml:space="preserve">Toner do drukarki HP LJ 1010 </t>
  </si>
  <si>
    <t>Tusz do drukarki SANSUNG ML-3561-ND</t>
  </si>
  <si>
    <t>Liczba stron przy zadrukowaniu 5% lub pojemność tuszu/tonera</t>
  </si>
  <si>
    <t>Bęben światłoczuły do Lexmark E 460 dn+ oryg.</t>
  </si>
  <si>
    <t xml:space="preserve">Toner do kserokopiarki TNP 40 DEVELOP ineo 4020                                </t>
  </si>
  <si>
    <t>Bęben IUP 18 DEVELOP ineo 4020</t>
  </si>
  <si>
    <t>Nazwa artykułu</t>
  </si>
  <si>
    <t>Toner Lexmark T 420  oryg.</t>
  </si>
  <si>
    <t>Toner do drukarki Samsung ML2251N</t>
  </si>
  <si>
    <t>Toner do ksera Develop ineo164 TN 118</t>
  </si>
  <si>
    <t>Toner do drukarki LJ 1100A czarny (oryginał)</t>
  </si>
  <si>
    <t>Toner do ksero Canon IR 2018  dwupak (oryginał)</t>
  </si>
  <si>
    <t>Toner do drukarki LJ 1018 czarny (oryginał)</t>
  </si>
  <si>
    <t>Toner do drukarki LJ  3052 czarny (oryginał)</t>
  </si>
  <si>
    <t>Toner do drukarki Canon IP 1900 czarny(oryginał)</t>
  </si>
  <si>
    <t>Toner do ksero Scharp AR – 5516(oryginał)</t>
  </si>
  <si>
    <t>Toner Lexmark T 120  oryg.</t>
  </si>
  <si>
    <t>Tasma barwiąca T110300-305 do drukarki SKK-240DNR do nalepek rejestracyjnych na samochody</t>
  </si>
  <si>
    <t>na ok. 8300 szt nalepek</t>
  </si>
  <si>
    <t>Toner do urządzenia wielofunkcyjnego (fax) Panasonic KX-MB 2030- orginał</t>
  </si>
  <si>
    <t>Bęben do Panasonic KX-MB 2030- orginał</t>
  </si>
  <si>
    <t>Toner do urządzenia wielofunkcyjnego Xerox Work Centr 3220V-DN</t>
  </si>
  <si>
    <t>Toner do urządzenia wielofunkcyjnego Xerox Work Phaser32250D</t>
  </si>
  <si>
    <t>Tusz do drukarki HP Office Jet 7110 WF XXLzestaw</t>
  </si>
  <si>
    <t>Toner Hawlet Packard Laser Jet 4000</t>
  </si>
  <si>
    <t>Toner Toshiba e-Studio 3520 czarny oryg.</t>
  </si>
  <si>
    <t>black29000</t>
  </si>
  <si>
    <t>kolor-24000</t>
  </si>
  <si>
    <t>Toner do ksera DEVELOP Ineo+451 Typ TN411K -  oryg DEVELOP</t>
  </si>
  <si>
    <t>Toner Toshiba e-Studio 3520 kolor  oryg.</t>
  </si>
  <si>
    <t>Bęben do Lexmark T420</t>
  </si>
  <si>
    <t>Bęben do Lexmark E120</t>
  </si>
  <si>
    <t>Toner do Triumf Adler dc 2230</t>
  </si>
  <si>
    <t>HP Bisiness Inkjet 2800 czarny (69ml)</t>
  </si>
  <si>
    <t>HP Bisiness Inkjet 2800 niebieski</t>
  </si>
  <si>
    <t>HP Bisiness Inkjet 2800czerwony</t>
  </si>
  <si>
    <t>Pojemnik na zużyty toner do ksera DEVELOP Ineo 4020</t>
  </si>
  <si>
    <t>Toner do drukarki HP LJ P1102</t>
  </si>
  <si>
    <t>Toner OKI 8600</t>
  </si>
  <si>
    <t>Tusz CANON MP 250 (kolor+czarny)</t>
  </si>
  <si>
    <t>Tusz BRother DCPJ 525 W (czarny + kolor</t>
  </si>
  <si>
    <t>Toner SAMSUNG CLP 510</t>
  </si>
  <si>
    <t>Toner TRUMPH Adler DC 2016</t>
  </si>
  <si>
    <t>Toner D-COPIA</t>
  </si>
  <si>
    <t>Tusz do drukarki HP Adventage 1515 zamiennik</t>
  </si>
  <si>
    <t>zestaw</t>
  </si>
  <si>
    <t>Pendrive 64 GB 3,0 Silicon Power M01</t>
  </si>
  <si>
    <t>Tusz do drukarki LJ 1600 czarny org.</t>
  </si>
  <si>
    <t>24,000 stron</t>
  </si>
  <si>
    <t>Toner do ksera RICOH MP C2003-czarny (Ricoh 841925)</t>
  </si>
  <si>
    <t>15000 stron</t>
  </si>
  <si>
    <t>Toner do ksera RICOH MP C2003- cyan (Ricoh 841926)</t>
  </si>
  <si>
    <t>Toner do ksera RICOH MP C2003- magenta (Ricoh 841927)</t>
  </si>
  <si>
    <t>Toner do ksera RICOH MP C2003- yellow (Ricoh 841928)</t>
  </si>
  <si>
    <r>
      <rPr>
        <b/>
        <sz val="12"/>
        <rFont val="Arial CE"/>
        <charset val="238"/>
      </rPr>
      <t xml:space="preserve">Zadanie Nr 2 : Materiały eksploatacyjne do drukarek, urządzeń wielofunkcyjnych, faksów i kserokopiarek na rok 2016       </t>
    </r>
    <r>
      <rPr>
        <b/>
        <sz val="10"/>
        <rFont val="Arial CE"/>
        <charset val="238"/>
      </rPr>
      <t xml:space="preserve">  
</t>
    </r>
  </si>
</sst>
</file>

<file path=xl/styles.xml><?xml version="1.0" encoding="utf-8"?>
<styleSheet xmlns="http://schemas.openxmlformats.org/spreadsheetml/2006/main">
  <numFmts count="1">
    <numFmt numFmtId="176" formatCode="#,##0.00\ _z_ł"/>
  </numFmts>
  <fonts count="23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Verdana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vertAlign val="superscript"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4"/>
      <name val="Arial Narrow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36"/>
      <name val="Arial CE"/>
      <charset val="238"/>
    </font>
    <font>
      <sz val="11"/>
      <color indexed="36"/>
      <name val="Arial CE"/>
      <charset val="238"/>
    </font>
    <font>
      <b/>
      <sz val="10"/>
      <color indexed="36"/>
      <name val="Arial CE"/>
      <charset val="238"/>
    </font>
    <font>
      <b/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Border="0" applyProtection="0"/>
  </cellStyleXfs>
  <cellXfs count="24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1" fontId="0" fillId="0" borderId="0" xfId="0" applyNumberFormat="1"/>
    <xf numFmtId="1" fontId="1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1" fontId="1" fillId="0" borderId="0" xfId="0" applyNumberFormat="1" applyFont="1" applyBorder="1" applyAlignment="1">
      <alignment horizontal="left" wrapText="1" indent="6"/>
    </xf>
    <xf numFmtId="0" fontId="2" fillId="0" borderId="0" xfId="0" applyFont="1" applyBorder="1" applyAlignment="1">
      <alignment wrapText="1"/>
    </xf>
    <xf numFmtId="0" fontId="7" fillId="0" borderId="0" xfId="0" applyFont="1"/>
    <xf numFmtId="0" fontId="0" fillId="0" borderId="0" xfId="0" applyBorder="1"/>
    <xf numFmtId="0" fontId="2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6" fillId="0" borderId="8" xfId="0" applyFont="1" applyBorder="1"/>
    <xf numFmtId="0" fontId="6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0" fillId="0" borderId="3" xfId="0" applyNumberFormat="1" applyBorder="1" applyAlignment="1">
      <alignment vertical="center"/>
    </xf>
    <xf numFmtId="4" fontId="1" fillId="0" borderId="9" xfId="0" applyNumberFormat="1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2" fontId="1" fillId="0" borderId="9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4" fontId="1" fillId="0" borderId="22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vertical="center" wrapText="1"/>
    </xf>
    <xf numFmtId="4" fontId="1" fillId="0" borderId="23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vertical="center" wrapText="1"/>
    </xf>
    <xf numFmtId="2" fontId="1" fillId="0" borderId="24" xfId="0" applyNumberFormat="1" applyFont="1" applyBorder="1" applyAlignment="1">
      <alignment vertical="center" wrapText="1"/>
    </xf>
    <xf numFmtId="2" fontId="1" fillId="0" borderId="21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0" fillId="0" borderId="6" xfId="0" applyNumberFormat="1" applyBorder="1" applyAlignment="1">
      <alignment vertical="center"/>
    </xf>
    <xf numFmtId="2" fontId="1" fillId="0" borderId="3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18" fillId="0" borderId="3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4" fontId="0" fillId="0" borderId="3" xfId="0" applyNumberForma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0" fillId="0" borderId="29" xfId="0" applyNumberForma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9" fillId="0" borderId="0" xfId="0" applyFont="1"/>
    <xf numFmtId="4" fontId="1" fillId="0" borderId="0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1" fillId="0" borderId="8" xfId="0" applyFont="1" applyBorder="1" applyAlignment="1">
      <alignment wrapText="1"/>
    </xf>
    <xf numFmtId="1" fontId="0" fillId="0" borderId="5" xfId="0" applyNumberFormat="1" applyBorder="1" applyAlignment="1">
      <alignment horizontal="center"/>
    </xf>
    <xf numFmtId="4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right" vertical="center" wrapText="1"/>
    </xf>
    <xf numFmtId="1" fontId="1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4" fontId="1" fillId="2" borderId="3" xfId="0" applyNumberFormat="1" applyFont="1" applyFill="1" applyBorder="1" applyAlignment="1">
      <alignment horizontal="right" vertical="center" wrapText="1"/>
    </xf>
    <xf numFmtId="4" fontId="0" fillId="2" borderId="3" xfId="0" applyNumberFormat="1" applyFill="1" applyBorder="1" applyAlignment="1">
      <alignment vertical="center"/>
    </xf>
    <xf numFmtId="0" fontId="0" fillId="2" borderId="0" xfId="0" applyFill="1"/>
    <xf numFmtId="0" fontId="0" fillId="0" borderId="33" xfId="0" applyFont="1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4" fontId="1" fillId="0" borderId="3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" fontId="15" fillId="3" borderId="35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36" xfId="0" applyNumberFormat="1" applyBorder="1" applyAlignment="1">
      <alignment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6" fillId="0" borderId="37" xfId="0" applyFont="1" applyBorder="1" applyAlignment="1">
      <alignment wrapText="1"/>
    </xf>
    <xf numFmtId="0" fontId="16" fillId="0" borderId="33" xfId="0" applyFont="1" applyBorder="1" applyAlignment="1">
      <alignment wrapText="1"/>
    </xf>
    <xf numFmtId="0" fontId="17" fillId="0" borderId="33" xfId="0" applyFont="1" applyBorder="1" applyAlignment="1">
      <alignment vertical="center" wrapText="1" readingOrder="1"/>
    </xf>
    <xf numFmtId="0" fontId="16" fillId="0" borderId="3" xfId="0" applyFont="1" applyFill="1" applyBorder="1" applyAlignment="1">
      <alignment wrapText="1"/>
    </xf>
    <xf numFmtId="0" fontId="16" fillId="0" borderId="3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wrapText="1"/>
    </xf>
    <xf numFmtId="1" fontId="15" fillId="4" borderId="3" xfId="0" applyNumberFormat="1" applyFont="1" applyFill="1" applyBorder="1" applyAlignment="1">
      <alignment wrapText="1"/>
    </xf>
    <xf numFmtId="1" fontId="16" fillId="0" borderId="3" xfId="0" applyNumberFormat="1" applyFont="1" applyBorder="1" applyAlignment="1">
      <alignment horizontal="center"/>
    </xf>
    <xf numFmtId="0" fontId="16" fillId="0" borderId="3" xfId="0" applyFont="1" applyBorder="1"/>
    <xf numFmtId="0" fontId="16" fillId="0" borderId="5" xfId="0" applyFont="1" applyBorder="1" applyAlignment="1">
      <alignment horizontal="center" vertical="center" wrapText="1"/>
    </xf>
    <xf numFmtId="0" fontId="16" fillId="0" borderId="17" xfId="0" applyFont="1" applyBorder="1" applyAlignment="1">
      <alignment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/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/>
    </xf>
    <xf numFmtId="0" fontId="16" fillId="2" borderId="5" xfId="0" applyFont="1" applyFill="1" applyBorder="1"/>
    <xf numFmtId="0" fontId="16" fillId="2" borderId="3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2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0" fillId="0" borderId="0" xfId="0" applyFont="1"/>
    <xf numFmtId="4" fontId="0" fillId="0" borderId="3" xfId="0" applyNumberFormat="1" applyBorder="1"/>
    <xf numFmtId="4" fontId="0" fillId="0" borderId="3" xfId="0" applyNumberFormat="1" applyFont="1" applyBorder="1"/>
    <xf numFmtId="4" fontId="0" fillId="0" borderId="3" xfId="0" applyNumberFormat="1" applyBorder="1" applyAlignment="1">
      <alignment horizontal="right" vertical="top"/>
    </xf>
    <xf numFmtId="0" fontId="0" fillId="0" borderId="40" xfId="0" applyBorder="1"/>
    <xf numFmtId="0" fontId="0" fillId="0" borderId="40" xfId="0" applyBorder="1" applyAlignment="1">
      <alignment wrapText="1"/>
    </xf>
    <xf numFmtId="0" fontId="0" fillId="0" borderId="40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5" borderId="3" xfId="0" applyFont="1" applyFill="1" applyBorder="1" applyAlignment="1">
      <alignment horizontal="center" vertical="top" wrapText="1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/>
    <xf numFmtId="0" fontId="1" fillId="5" borderId="3" xfId="0" applyFont="1" applyFill="1" applyBorder="1" applyAlignment="1">
      <alignment horizontal="center" vertical="center" wrapText="1"/>
    </xf>
    <xf numFmtId="1" fontId="6" fillId="4" borderId="41" xfId="0" applyNumberFormat="1" applyFont="1" applyFill="1" applyBorder="1" applyAlignment="1">
      <alignment horizontal="center" wrapText="1"/>
    </xf>
    <xf numFmtId="1" fontId="6" fillId="4" borderId="23" xfId="0" applyNumberFormat="1" applyFont="1" applyFill="1" applyBorder="1" applyAlignment="1">
      <alignment horizontal="center" wrapText="1"/>
    </xf>
    <xf numFmtId="0" fontId="16" fillId="0" borderId="1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4" fontId="9" fillId="5" borderId="3" xfId="0" applyNumberFormat="1" applyFont="1" applyFill="1" applyBorder="1" applyAlignment="1">
      <alignment horizontal="center" vertical="center" wrapText="1"/>
    </xf>
    <xf numFmtId="4" fontId="0" fillId="5" borderId="3" xfId="0" applyNumberForma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top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olszak/Documents/A%20TERESA/2012przetargi/16%20Biurowe/2013%20cz.%20szczeg.%20form.%20ofert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 biurowe i eksploatacyjne"/>
    </sheetNames>
    <sheetDataSet>
      <sheetData sheetId="0">
        <row r="3">
          <cell r="A3" t="str">
            <v>Lp.</v>
          </cell>
          <cell r="C3" t="str">
            <v xml:space="preserve">Nazwa artykułu (podane w treści nazwy pochodzenia art. nie są bezwzględnie obowiązujące, dopuszcza się art. równoważne jakością lub lepsze ) </v>
          </cell>
          <cell r="D3" t="str">
            <v xml:space="preserve">Jednostka </v>
          </cell>
          <cell r="E3" t="str">
            <v xml:space="preserve">RAZEM potrzebna ilość </v>
          </cell>
          <cell r="F3" t="str">
            <v>cena jedn.</v>
          </cell>
          <cell r="G3" t="str">
            <v>Wartość netto zł</v>
          </cell>
          <cell r="H3" t="str">
            <v xml:space="preserve">Wartość brutto zł </v>
          </cell>
        </row>
        <row r="4">
          <cell r="B4" t="str">
            <v>Papier A4 Navigator Eco-Logical o białości 165 w skali CIE, grubości nie niższej niż 108µm i gładkości 120 l/min, który dzięki obniżonej gramaturze (80g/m2) pozwala na ograniczenie zużycia surowca, zapewniając  doskonałą jakość papieru.</v>
          </cell>
        </row>
        <row r="5">
          <cell r="B5" t="str">
            <v>Papier A3 Navigator Eco-Logical o białości 165 w skali CIE, grubości nie niższej niż 108µm i gładkości 120 ,l/min, który dzięki obniżonej gramaturze (80g/m2) pozwala na ograniczenie zużycia surowca, zapewniając  doskonałą jakość papieru.</v>
          </cell>
        </row>
        <row r="226">
          <cell r="A226" t="str">
            <v>Lp.</v>
          </cell>
          <cell r="C226" t="str">
            <v>Nazwa artykułu (podane w treści nazwy pochodzenia art. nie są bezwzględnie obowiązujące, dopuszcza się art. równoważne jakością lub lepsze lecz traktowane jako materiały  nowe, oryginalne.</v>
          </cell>
          <cell r="D226" t="str">
            <v xml:space="preserve">Jednostka </v>
          </cell>
          <cell r="E226" t="str">
            <v xml:space="preserve">Liczba stron przy zadrukowaniu 5% lub pojemność tuszu/toneru </v>
          </cell>
          <cell r="F226" t="str">
            <v xml:space="preserve">RAZEM potrzebna ilość </v>
          </cell>
          <cell r="G226" t="str">
            <v>cena jedn.</v>
          </cell>
          <cell r="H226" t="str">
            <v>Wartość netto zł</v>
          </cell>
          <cell r="I226" t="str">
            <v xml:space="preserve">Wartość brutto zł </v>
          </cell>
        </row>
        <row r="227">
          <cell r="E227">
            <v>2500</v>
          </cell>
        </row>
        <row r="228">
          <cell r="E228">
            <v>10000</v>
          </cell>
        </row>
        <row r="229">
          <cell r="E229">
            <v>7000</v>
          </cell>
        </row>
        <row r="230">
          <cell r="E230">
            <v>4000</v>
          </cell>
        </row>
        <row r="231">
          <cell r="E231">
            <v>4250</v>
          </cell>
        </row>
        <row r="232">
          <cell r="E232">
            <v>3000</v>
          </cell>
        </row>
        <row r="233">
          <cell r="E233">
            <v>4500</v>
          </cell>
        </row>
        <row r="234">
          <cell r="E234" t="str">
            <v>44 ml</v>
          </cell>
        </row>
        <row r="235">
          <cell r="E235" t="str">
            <v>52 ml</v>
          </cell>
        </row>
        <row r="236">
          <cell r="E236">
            <v>29000</v>
          </cell>
        </row>
        <row r="237">
          <cell r="E237" t="str">
            <v>black - 8000, pozostałe 2000 do 2500</v>
          </cell>
        </row>
        <row r="238">
          <cell r="E238">
            <v>20000</v>
          </cell>
        </row>
        <row r="240">
          <cell r="E240">
            <v>6000</v>
          </cell>
        </row>
        <row r="241">
          <cell r="E241">
            <v>7200</v>
          </cell>
        </row>
        <row r="242">
          <cell r="E242">
            <v>7200</v>
          </cell>
        </row>
        <row r="243">
          <cell r="E243">
            <v>3000</v>
          </cell>
        </row>
        <row r="244">
          <cell r="E244">
            <v>11500</v>
          </cell>
        </row>
        <row r="245">
          <cell r="E245">
            <v>11500</v>
          </cell>
        </row>
        <row r="246">
          <cell r="E246">
            <v>11500</v>
          </cell>
        </row>
        <row r="247">
          <cell r="E247">
            <v>11500</v>
          </cell>
        </row>
        <row r="248">
          <cell r="E248" t="str">
            <v>2x30m rolka</v>
          </cell>
        </row>
        <row r="249">
          <cell r="E249" t="str">
            <v>2x30m rolka</v>
          </cell>
        </row>
        <row r="253">
          <cell r="E253" t="str">
            <v>69 ml</v>
          </cell>
        </row>
        <row r="254">
          <cell r="E254" t="str">
            <v>28 ml</v>
          </cell>
        </row>
        <row r="255">
          <cell r="E255" t="str">
            <v>28 ml</v>
          </cell>
        </row>
        <row r="256">
          <cell r="E256" t="str">
            <v>28 ml</v>
          </cell>
        </row>
        <row r="257">
          <cell r="E257">
            <v>12000</v>
          </cell>
        </row>
        <row r="258">
          <cell r="E258">
            <v>21000</v>
          </cell>
        </row>
        <row r="259">
          <cell r="E259">
            <v>34000</v>
          </cell>
        </row>
        <row r="260">
          <cell r="E260">
            <v>45000</v>
          </cell>
        </row>
        <row r="261">
          <cell r="E261">
            <v>27000</v>
          </cell>
        </row>
        <row r="262">
          <cell r="E262">
            <v>27000</v>
          </cell>
        </row>
        <row r="263">
          <cell r="E263">
            <v>27000</v>
          </cell>
        </row>
        <row r="264">
          <cell r="E264" t="str">
            <v>700 ml</v>
          </cell>
        </row>
        <row r="267">
          <cell r="E267" t="str">
            <v>black29000, kolor-24000</v>
          </cell>
        </row>
        <row r="270">
          <cell r="E270">
            <v>30000</v>
          </cell>
        </row>
        <row r="274">
          <cell r="E274" t="str">
            <v xml:space="preserve">GR 188 </v>
          </cell>
        </row>
        <row r="275">
          <cell r="E275" t="str">
            <v>GR 142</v>
          </cell>
        </row>
        <row r="277">
          <cell r="E277" t="str">
            <v>2x 350 ml</v>
          </cell>
        </row>
        <row r="278">
          <cell r="E278" t="str">
            <v>2x 350 ml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90"/>
  <sheetViews>
    <sheetView view="pageLayout" topLeftCell="A243" zoomScaleNormal="100" workbookViewId="0">
      <selection activeCell="A243" sqref="A243:I341"/>
    </sheetView>
  </sheetViews>
  <sheetFormatPr defaultRowHeight="12.75" outlineLevelCol="1"/>
  <cols>
    <col min="1" max="1" width="4.140625" customWidth="1" outlineLevel="1"/>
    <col min="2" max="2" width="9.140625" hidden="1" customWidth="1" outlineLevel="1"/>
    <col min="3" max="3" width="38" customWidth="1" outlineLevel="1"/>
    <col min="4" max="4" width="6.42578125" style="84" customWidth="1" outlineLevel="1"/>
    <col min="5" max="5" width="7.5703125" style="38" customWidth="1" outlineLevel="1"/>
    <col min="6" max="6" width="6.42578125" style="84" customWidth="1" outlineLevel="1"/>
    <col min="7" max="7" width="10" style="84" customWidth="1" outlineLevel="1"/>
    <col min="8" max="8" width="11.42578125" style="94" customWidth="1" outlineLevel="1"/>
    <col min="9" max="9" width="10.42578125" customWidth="1"/>
  </cols>
  <sheetData>
    <row r="1" spans="1:25" ht="48.75" customHeight="1" thickBot="1">
      <c r="A1" s="234" t="s">
        <v>390</v>
      </c>
      <c r="B1" s="235"/>
      <c r="C1" s="235"/>
      <c r="D1" s="235"/>
      <c r="E1" s="235"/>
      <c r="F1" s="235"/>
      <c r="G1" s="235"/>
      <c r="H1" s="23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5" s="23" customFormat="1" ht="60.75" customHeight="1" thickBot="1">
      <c r="A2" s="201" t="str">
        <f>'[1]budżet biurowe i eksploatacyjne'!A3</f>
        <v>Lp.</v>
      </c>
      <c r="B2" s="187">
        <f>'[1]budżet biurowe i eksploatacyjne'!B3</f>
        <v>0</v>
      </c>
      <c r="C2" s="201" t="str">
        <f>'[1]budżet biurowe i eksploatacyjne'!C3</f>
        <v xml:space="preserve">Nazwa artykułu (podane w treści nazwy pochodzenia art. nie są bezwzględnie obowiązujące, dopuszcza się art. równoważne jakością lub lepsze ) </v>
      </c>
      <c r="D2" s="222" t="str">
        <f>'[1]budżet biurowe i eksploatacyjne'!D3</f>
        <v xml:space="preserve">Jednostka </v>
      </c>
      <c r="E2" s="238" t="str">
        <f>'[1]budżet biurowe i eksploatacyjne'!E3</f>
        <v xml:space="preserve">RAZEM potrzebna ilość </v>
      </c>
      <c r="F2" s="222" t="str">
        <f>'[1]budżet biurowe i eksploatacyjne'!F3</f>
        <v>cena jedn.</v>
      </c>
      <c r="G2" s="222" t="str">
        <f>'[1]budżet biurowe i eksploatacyjne'!G3</f>
        <v>Wartość netto zł</v>
      </c>
      <c r="H2" s="236" t="str">
        <f>'[1]budżet biurowe i eksploatacyjne'!H3</f>
        <v xml:space="preserve">Wartość brutto zł 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0.5" hidden="1" customHeight="1">
      <c r="A3" s="201"/>
      <c r="B3" s="188" t="str">
        <f>'[1]budżet biurowe i eksploatacyjne'!B4</f>
        <v>Papier A4 Navigator Eco-Logical o białości 165 w skali CIE, grubości nie niższej niż 108µm i gładkości 120 l/min, który dzięki obniżonej gramaturze (80g/m2) pozwala na ograniczenie zużycia surowca, zapewniając  doskonałą jakość papieru.</v>
      </c>
      <c r="C3" s="201"/>
      <c r="D3" s="222"/>
      <c r="E3" s="238"/>
      <c r="F3" s="222"/>
      <c r="G3" s="222"/>
      <c r="H3" s="237"/>
    </row>
    <row r="4" spans="1:25" ht="47.25" hidden="1" customHeight="1">
      <c r="A4" s="201"/>
      <c r="B4" s="188" t="str">
        <f>'[1]budżet biurowe i eksploatacyjne'!B5</f>
        <v>Papier A3 Navigator Eco-Logical o białości 165 w skali CIE, grubości nie niższej niż 108µm i gładkości 120 ,l/min, który dzięki obniżonej gramaturze (80g/m2) pozwala na ograniczenie zużycia surowca, zapewniając  doskonałą jakość papieru.</v>
      </c>
      <c r="C4" s="201"/>
      <c r="D4" s="222"/>
      <c r="E4" s="238"/>
      <c r="F4" s="222"/>
      <c r="G4" s="222"/>
      <c r="H4" s="237"/>
    </row>
    <row r="5" spans="1:25" ht="84" customHeight="1">
      <c r="A5" s="7">
        <v>1</v>
      </c>
      <c r="B5" s="215" t="s">
        <v>144</v>
      </c>
      <c r="C5" s="215"/>
      <c r="D5" s="19" t="s">
        <v>0</v>
      </c>
      <c r="E5" s="19">
        <v>1785</v>
      </c>
      <c r="F5" s="52"/>
      <c r="G5" s="53">
        <f>E5*F5</f>
        <v>0</v>
      </c>
      <c r="H5" s="54">
        <f>G5*1.23</f>
        <v>0</v>
      </c>
    </row>
    <row r="6" spans="1:25" ht="86.25" customHeight="1" thickBot="1">
      <c r="A6" s="6">
        <v>2</v>
      </c>
      <c r="B6" s="206" t="s">
        <v>145</v>
      </c>
      <c r="C6" s="207"/>
      <c r="D6" s="25" t="s">
        <v>0</v>
      </c>
      <c r="E6" s="25">
        <v>77</v>
      </c>
      <c r="F6" s="55"/>
      <c r="G6" s="56">
        <f>E6*F6</f>
        <v>0</v>
      </c>
      <c r="H6" s="54">
        <f>G6*1.23</f>
        <v>0</v>
      </c>
    </row>
    <row r="7" spans="1:25" ht="24.75" customHeight="1" thickBot="1">
      <c r="A7" s="7">
        <v>3</v>
      </c>
      <c r="B7" s="199" t="s">
        <v>1</v>
      </c>
      <c r="C7" s="200"/>
      <c r="D7" s="25" t="s">
        <v>2</v>
      </c>
      <c r="E7" s="25">
        <v>10</v>
      </c>
      <c r="F7" s="55"/>
      <c r="G7" s="53">
        <f t="shared" ref="G7:G76" si="0">E7*F7</f>
        <v>0</v>
      </c>
      <c r="H7" s="54">
        <f t="shared" ref="H7:H67" si="1">G7*1.23</f>
        <v>0</v>
      </c>
    </row>
    <row r="8" spans="1:25" ht="24" customHeight="1" thickBot="1">
      <c r="A8" s="6">
        <v>4</v>
      </c>
      <c r="B8" s="199" t="s">
        <v>3</v>
      </c>
      <c r="C8" s="200"/>
      <c r="D8" s="25" t="s">
        <v>0</v>
      </c>
      <c r="E8" s="25">
        <v>4</v>
      </c>
      <c r="F8" s="55"/>
      <c r="G8" s="56">
        <f t="shared" si="0"/>
        <v>0</v>
      </c>
      <c r="H8" s="54">
        <f t="shared" si="1"/>
        <v>0</v>
      </c>
    </row>
    <row r="9" spans="1:25" ht="13.5" thickBot="1">
      <c r="A9" s="7">
        <v>5</v>
      </c>
      <c r="B9" s="199" t="s">
        <v>4</v>
      </c>
      <c r="C9" s="200"/>
      <c r="D9" s="25" t="s">
        <v>5</v>
      </c>
      <c r="E9" s="25">
        <v>70</v>
      </c>
      <c r="F9" s="55"/>
      <c r="G9" s="53">
        <f t="shared" si="0"/>
        <v>0</v>
      </c>
      <c r="H9" s="54">
        <f t="shared" si="1"/>
        <v>0</v>
      </c>
    </row>
    <row r="10" spans="1:25" ht="13.5" thickBot="1">
      <c r="A10" s="6">
        <v>6</v>
      </c>
      <c r="B10" s="199" t="s">
        <v>6</v>
      </c>
      <c r="C10" s="200"/>
      <c r="D10" s="25" t="s">
        <v>5</v>
      </c>
      <c r="E10" s="25">
        <v>25</v>
      </c>
      <c r="F10" s="55"/>
      <c r="G10" s="56">
        <f t="shared" si="0"/>
        <v>0</v>
      </c>
      <c r="H10" s="54">
        <f t="shared" si="1"/>
        <v>0</v>
      </c>
    </row>
    <row r="11" spans="1:25" ht="25.5" customHeight="1" thickBot="1">
      <c r="A11" s="7">
        <v>7</v>
      </c>
      <c r="B11" s="199" t="s">
        <v>7</v>
      </c>
      <c r="C11" s="200"/>
      <c r="D11" s="25" t="s">
        <v>0</v>
      </c>
      <c r="E11" s="25">
        <v>13</v>
      </c>
      <c r="F11" s="55"/>
      <c r="G11" s="53">
        <f t="shared" si="0"/>
        <v>0</v>
      </c>
      <c r="H11" s="54">
        <f t="shared" si="1"/>
        <v>0</v>
      </c>
    </row>
    <row r="12" spans="1:25" ht="29.25" customHeight="1" thickBot="1">
      <c r="A12" s="7">
        <v>8</v>
      </c>
      <c r="B12" s="199" t="s">
        <v>274</v>
      </c>
      <c r="C12" s="200"/>
      <c r="D12" s="25" t="s">
        <v>8</v>
      </c>
      <c r="E12" s="25">
        <v>262</v>
      </c>
      <c r="F12" s="55"/>
      <c r="G12" s="53">
        <f t="shared" si="0"/>
        <v>0</v>
      </c>
      <c r="H12" s="54">
        <f t="shared" si="1"/>
        <v>0</v>
      </c>
    </row>
    <row r="13" spans="1:25" ht="26.25" customHeight="1">
      <c r="A13" s="6">
        <v>9</v>
      </c>
      <c r="B13" s="215" t="s">
        <v>271</v>
      </c>
      <c r="C13" s="221"/>
      <c r="D13" s="19" t="s">
        <v>272</v>
      </c>
      <c r="E13" s="19">
        <v>3</v>
      </c>
      <c r="F13" s="52"/>
      <c r="G13" s="53">
        <f t="shared" si="0"/>
        <v>0</v>
      </c>
      <c r="H13" s="54">
        <f t="shared" si="1"/>
        <v>0</v>
      </c>
    </row>
    <row r="14" spans="1:25" ht="36.75" customHeight="1">
      <c r="A14" s="7">
        <v>10</v>
      </c>
      <c r="B14" s="3"/>
      <c r="C14" s="9" t="s">
        <v>146</v>
      </c>
      <c r="D14" s="19" t="s">
        <v>9</v>
      </c>
      <c r="E14" s="26">
        <v>24810</v>
      </c>
      <c r="F14" s="52"/>
      <c r="G14" s="64">
        <f>E14*F14</f>
        <v>0</v>
      </c>
      <c r="H14" s="54">
        <f>G14*1.23</f>
        <v>0</v>
      </c>
    </row>
    <row r="15" spans="1:25" ht="26.25" customHeight="1">
      <c r="A15" s="6">
        <v>11</v>
      </c>
      <c r="B15" s="3"/>
      <c r="C15" s="9" t="s">
        <v>147</v>
      </c>
      <c r="D15" s="19" t="s">
        <v>9</v>
      </c>
      <c r="E15" s="26">
        <v>7140</v>
      </c>
      <c r="F15" s="52"/>
      <c r="G15" s="53">
        <f t="shared" si="0"/>
        <v>0</v>
      </c>
      <c r="H15" s="54">
        <f t="shared" si="1"/>
        <v>0</v>
      </c>
    </row>
    <row r="16" spans="1:25" ht="33" customHeight="1">
      <c r="A16" s="7">
        <v>12</v>
      </c>
      <c r="B16" s="3"/>
      <c r="C16" s="9" t="s">
        <v>188</v>
      </c>
      <c r="D16" s="19" t="s">
        <v>9</v>
      </c>
      <c r="E16" s="19">
        <v>1900</v>
      </c>
      <c r="F16" s="52"/>
      <c r="G16" s="53">
        <f t="shared" si="0"/>
        <v>0</v>
      </c>
      <c r="H16" s="54">
        <f t="shared" si="1"/>
        <v>0</v>
      </c>
    </row>
    <row r="17" spans="1:8" ht="75.75" customHeight="1">
      <c r="A17" s="6">
        <v>13</v>
      </c>
      <c r="B17" s="215" t="s">
        <v>10</v>
      </c>
      <c r="C17" s="215"/>
      <c r="D17" s="19" t="s">
        <v>9</v>
      </c>
      <c r="E17" s="19">
        <v>160</v>
      </c>
      <c r="F17" s="52"/>
      <c r="G17" s="53">
        <f t="shared" si="0"/>
        <v>0</v>
      </c>
      <c r="H17" s="54">
        <f t="shared" si="1"/>
        <v>0</v>
      </c>
    </row>
    <row r="18" spans="1:8" ht="34.5" customHeight="1">
      <c r="A18" s="7">
        <v>14</v>
      </c>
      <c r="B18" s="8"/>
      <c r="C18" s="3" t="s">
        <v>148</v>
      </c>
      <c r="D18" s="19" t="s">
        <v>9</v>
      </c>
      <c r="E18" s="26">
        <v>2700</v>
      </c>
      <c r="F18" s="52"/>
      <c r="G18" s="60">
        <f t="shared" si="0"/>
        <v>0</v>
      </c>
      <c r="H18" s="54">
        <f t="shared" si="1"/>
        <v>0</v>
      </c>
    </row>
    <row r="19" spans="1:8" ht="40.5" customHeight="1">
      <c r="A19" s="7">
        <v>15</v>
      </c>
      <c r="B19" s="219" t="s">
        <v>11</v>
      </c>
      <c r="C19" s="219"/>
      <c r="D19" s="27" t="s">
        <v>9</v>
      </c>
      <c r="E19" s="27">
        <v>800</v>
      </c>
      <c r="F19" s="57"/>
      <c r="G19" s="58">
        <f t="shared" si="0"/>
        <v>0</v>
      </c>
      <c r="H19" s="54">
        <f t="shared" si="1"/>
        <v>0</v>
      </c>
    </row>
    <row r="20" spans="1:8" ht="41.25" customHeight="1">
      <c r="A20" s="6">
        <v>16</v>
      </c>
      <c r="B20" s="8"/>
      <c r="C20" s="3" t="s">
        <v>149</v>
      </c>
      <c r="D20" s="19" t="s">
        <v>9</v>
      </c>
      <c r="E20" s="19">
        <v>6800</v>
      </c>
      <c r="F20" s="52"/>
      <c r="G20" s="53">
        <f t="shared" si="0"/>
        <v>0</v>
      </c>
      <c r="H20" s="54">
        <f t="shared" si="1"/>
        <v>0</v>
      </c>
    </row>
    <row r="21" spans="1:8" ht="34.5" customHeight="1">
      <c r="A21" s="7">
        <v>17</v>
      </c>
      <c r="B21" s="8"/>
      <c r="C21" s="3" t="s">
        <v>150</v>
      </c>
      <c r="D21" s="19" t="s">
        <v>9</v>
      </c>
      <c r="E21" s="19">
        <v>5</v>
      </c>
      <c r="F21" s="52"/>
      <c r="G21" s="60">
        <f t="shared" si="0"/>
        <v>0</v>
      </c>
      <c r="H21" s="54">
        <f t="shared" si="1"/>
        <v>0</v>
      </c>
    </row>
    <row r="22" spans="1:8" ht="25.5" customHeight="1">
      <c r="A22" s="6">
        <v>18</v>
      </c>
      <c r="B22" s="218" t="s">
        <v>289</v>
      </c>
      <c r="C22" s="218"/>
      <c r="D22" s="28" t="s">
        <v>5</v>
      </c>
      <c r="E22" s="28">
        <v>10</v>
      </c>
      <c r="F22" s="52"/>
      <c r="G22" s="53">
        <f t="shared" si="0"/>
        <v>0</v>
      </c>
      <c r="H22" s="54">
        <f t="shared" si="1"/>
        <v>0</v>
      </c>
    </row>
    <row r="23" spans="1:8" ht="18" customHeight="1">
      <c r="A23" s="7">
        <v>19</v>
      </c>
      <c r="B23" s="218" t="s">
        <v>198</v>
      </c>
      <c r="C23" s="218"/>
      <c r="D23" s="28" t="s">
        <v>9</v>
      </c>
      <c r="E23" s="28">
        <v>8</v>
      </c>
      <c r="F23" s="52"/>
      <c r="G23" s="53">
        <f>E23*F23</f>
        <v>0</v>
      </c>
      <c r="H23" s="54">
        <f t="shared" si="1"/>
        <v>0</v>
      </c>
    </row>
    <row r="24" spans="1:8" ht="28.5" customHeight="1">
      <c r="A24" s="6">
        <v>20</v>
      </c>
      <c r="B24" s="215" t="s">
        <v>12</v>
      </c>
      <c r="C24" s="215"/>
      <c r="D24" s="19" t="s">
        <v>8</v>
      </c>
      <c r="E24" s="19">
        <v>255</v>
      </c>
      <c r="F24" s="52"/>
      <c r="G24" s="58">
        <f t="shared" si="0"/>
        <v>0</v>
      </c>
      <c r="H24" s="54">
        <f t="shared" si="1"/>
        <v>0</v>
      </c>
    </row>
    <row r="25" spans="1:8" ht="28.5" customHeight="1" thickBot="1">
      <c r="A25" s="7">
        <v>21</v>
      </c>
      <c r="B25" s="215" t="s">
        <v>269</v>
      </c>
      <c r="C25" s="215"/>
      <c r="D25" s="19" t="s">
        <v>8</v>
      </c>
      <c r="E25" s="19">
        <v>142</v>
      </c>
      <c r="F25" s="52"/>
      <c r="G25" s="56">
        <f t="shared" si="0"/>
        <v>0</v>
      </c>
      <c r="H25" s="54">
        <f t="shared" si="1"/>
        <v>0</v>
      </c>
    </row>
    <row r="26" spans="1:8" ht="21" customHeight="1">
      <c r="A26" s="7">
        <v>22</v>
      </c>
      <c r="B26" s="215" t="s">
        <v>13</v>
      </c>
      <c r="C26" s="215"/>
      <c r="D26" s="19" t="s">
        <v>8</v>
      </c>
      <c r="E26" s="19">
        <v>80</v>
      </c>
      <c r="F26" s="52"/>
      <c r="G26" s="53">
        <f>E26*F26</f>
        <v>0</v>
      </c>
      <c r="H26" s="54">
        <f t="shared" si="1"/>
        <v>0</v>
      </c>
    </row>
    <row r="27" spans="1:8" ht="18" customHeight="1">
      <c r="A27" s="6">
        <v>23</v>
      </c>
      <c r="B27" s="217" t="s">
        <v>14</v>
      </c>
      <c r="C27" s="217"/>
      <c r="D27" s="29" t="s">
        <v>8</v>
      </c>
      <c r="E27" s="29">
        <v>41</v>
      </c>
      <c r="F27" s="59"/>
      <c r="G27" s="60">
        <f t="shared" si="0"/>
        <v>0</v>
      </c>
      <c r="H27" s="54">
        <f t="shared" si="1"/>
        <v>0</v>
      </c>
    </row>
    <row r="28" spans="1:8" ht="30" customHeight="1">
      <c r="A28" s="7">
        <v>24</v>
      </c>
      <c r="B28" s="3"/>
      <c r="C28" s="3" t="s">
        <v>152</v>
      </c>
      <c r="D28" s="19" t="s">
        <v>8</v>
      </c>
      <c r="E28" s="19">
        <v>120</v>
      </c>
      <c r="F28" s="52"/>
      <c r="G28" s="60">
        <f t="shared" si="0"/>
        <v>0</v>
      </c>
      <c r="H28" s="54">
        <f t="shared" si="1"/>
        <v>0</v>
      </c>
    </row>
    <row r="29" spans="1:8" ht="32.25" customHeight="1">
      <c r="A29" s="6">
        <v>25</v>
      </c>
      <c r="B29" s="3"/>
      <c r="C29" s="3" t="s">
        <v>151</v>
      </c>
      <c r="D29" s="19" t="s">
        <v>8</v>
      </c>
      <c r="E29" s="19">
        <v>226</v>
      </c>
      <c r="F29" s="52"/>
      <c r="G29" s="58">
        <f t="shared" si="0"/>
        <v>0</v>
      </c>
      <c r="H29" s="54">
        <f t="shared" si="1"/>
        <v>0</v>
      </c>
    </row>
    <row r="30" spans="1:8" ht="26.25" customHeight="1">
      <c r="A30" s="7">
        <v>26</v>
      </c>
      <c r="B30" s="215" t="s">
        <v>263</v>
      </c>
      <c r="C30" s="215"/>
      <c r="D30" s="19" t="s">
        <v>8</v>
      </c>
      <c r="E30" s="19">
        <v>30</v>
      </c>
      <c r="F30" s="52"/>
      <c r="G30" s="53">
        <f t="shared" si="0"/>
        <v>0</v>
      </c>
      <c r="H30" s="54">
        <f t="shared" si="1"/>
        <v>0</v>
      </c>
    </row>
    <row r="31" spans="1:8" ht="30.75" customHeight="1">
      <c r="A31" s="6">
        <v>27</v>
      </c>
      <c r="B31" s="215" t="s">
        <v>15</v>
      </c>
      <c r="C31" s="215"/>
      <c r="D31" s="19" t="s">
        <v>8</v>
      </c>
      <c r="E31" s="19">
        <v>140</v>
      </c>
      <c r="F31" s="52"/>
      <c r="G31" s="53">
        <f t="shared" si="0"/>
        <v>0</v>
      </c>
      <c r="H31" s="54">
        <f t="shared" si="1"/>
        <v>0</v>
      </c>
    </row>
    <row r="32" spans="1:8" ht="21.75" customHeight="1" thickBot="1">
      <c r="A32" s="7">
        <v>28</v>
      </c>
      <c r="B32" s="215" t="s">
        <v>201</v>
      </c>
      <c r="C32" s="215"/>
      <c r="D32" s="19" t="s">
        <v>8</v>
      </c>
      <c r="E32" s="19">
        <v>65</v>
      </c>
      <c r="F32" s="52"/>
      <c r="G32" s="56">
        <f t="shared" si="0"/>
        <v>0</v>
      </c>
      <c r="H32" s="54">
        <f t="shared" si="1"/>
        <v>0</v>
      </c>
    </row>
    <row r="33" spans="1:8" ht="31.5" customHeight="1">
      <c r="A33" s="7">
        <v>29</v>
      </c>
      <c r="B33" s="215" t="s">
        <v>215</v>
      </c>
      <c r="C33" s="215"/>
      <c r="D33" s="19" t="s">
        <v>16</v>
      </c>
      <c r="E33" s="19">
        <v>6</v>
      </c>
      <c r="F33" s="52"/>
      <c r="G33" s="53">
        <f t="shared" si="0"/>
        <v>0</v>
      </c>
      <c r="H33" s="54">
        <f t="shared" si="1"/>
        <v>0</v>
      </c>
    </row>
    <row r="34" spans="1:8" ht="30.75" customHeight="1">
      <c r="A34" s="6">
        <v>30</v>
      </c>
      <c r="B34" s="3"/>
      <c r="C34" s="3" t="s">
        <v>266</v>
      </c>
      <c r="D34" s="19" t="s">
        <v>267</v>
      </c>
      <c r="E34" s="19">
        <v>1</v>
      </c>
      <c r="F34" s="52"/>
      <c r="G34" s="53">
        <f>E34*F34</f>
        <v>0</v>
      </c>
      <c r="H34" s="54">
        <f>G34*1.23</f>
        <v>0</v>
      </c>
    </row>
    <row r="35" spans="1:8" ht="24.75" customHeight="1" thickBot="1">
      <c r="A35" s="7">
        <v>31</v>
      </c>
      <c r="B35" s="215" t="s">
        <v>17</v>
      </c>
      <c r="C35" s="215"/>
      <c r="D35" s="19" t="s">
        <v>8</v>
      </c>
      <c r="E35" s="19">
        <v>134</v>
      </c>
      <c r="F35" s="52"/>
      <c r="G35" s="56">
        <f t="shared" si="0"/>
        <v>0</v>
      </c>
      <c r="H35" s="54">
        <f t="shared" si="1"/>
        <v>0</v>
      </c>
    </row>
    <row r="36" spans="1:8" ht="26.25" customHeight="1">
      <c r="A36" s="6">
        <v>32</v>
      </c>
      <c r="B36" s="215" t="s">
        <v>18</v>
      </c>
      <c r="C36" s="215"/>
      <c r="D36" s="19" t="s">
        <v>8</v>
      </c>
      <c r="E36" s="19">
        <v>110</v>
      </c>
      <c r="F36" s="52"/>
      <c r="G36" s="53">
        <f t="shared" si="0"/>
        <v>0</v>
      </c>
      <c r="H36" s="54">
        <f t="shared" si="1"/>
        <v>0</v>
      </c>
    </row>
    <row r="37" spans="1:8" ht="32.25" customHeight="1" thickBot="1">
      <c r="A37" s="7">
        <v>33</v>
      </c>
      <c r="B37" s="206" t="s">
        <v>19</v>
      </c>
      <c r="C37" s="207"/>
      <c r="D37" s="25" t="s">
        <v>8</v>
      </c>
      <c r="E37" s="25">
        <v>55</v>
      </c>
      <c r="F37" s="55"/>
      <c r="G37" s="56">
        <f t="shared" si="0"/>
        <v>0</v>
      </c>
      <c r="H37" s="54">
        <f t="shared" si="1"/>
        <v>0</v>
      </c>
    </row>
    <row r="38" spans="1:8" ht="26.25" customHeight="1" thickBot="1">
      <c r="A38" s="6">
        <v>34</v>
      </c>
      <c r="B38" s="199" t="s">
        <v>20</v>
      </c>
      <c r="C38" s="200"/>
      <c r="D38" s="25" t="s">
        <v>8</v>
      </c>
      <c r="E38" s="25">
        <v>181</v>
      </c>
      <c r="F38" s="55"/>
      <c r="G38" s="53">
        <f t="shared" si="0"/>
        <v>0</v>
      </c>
      <c r="H38" s="54">
        <f t="shared" si="1"/>
        <v>0</v>
      </c>
    </row>
    <row r="39" spans="1:8" ht="24" customHeight="1" thickBot="1">
      <c r="A39" s="7">
        <v>35</v>
      </c>
      <c r="B39" s="199" t="s">
        <v>21</v>
      </c>
      <c r="C39" s="200"/>
      <c r="D39" s="25" t="s">
        <v>8</v>
      </c>
      <c r="E39" s="25">
        <v>188</v>
      </c>
      <c r="F39" s="55"/>
      <c r="G39" s="56">
        <f t="shared" si="0"/>
        <v>0</v>
      </c>
      <c r="H39" s="54">
        <f t="shared" si="1"/>
        <v>0</v>
      </c>
    </row>
    <row r="40" spans="1:8" ht="18" customHeight="1" thickBot="1">
      <c r="A40" s="7">
        <v>36</v>
      </c>
      <c r="B40" s="199" t="s">
        <v>22</v>
      </c>
      <c r="C40" s="200"/>
      <c r="D40" s="25" t="s">
        <v>8</v>
      </c>
      <c r="E40" s="25">
        <v>47</v>
      </c>
      <c r="F40" s="55"/>
      <c r="G40" s="53">
        <f t="shared" si="0"/>
        <v>0</v>
      </c>
      <c r="H40" s="54">
        <f t="shared" si="1"/>
        <v>0</v>
      </c>
    </row>
    <row r="41" spans="1:8" ht="25.5" customHeight="1" thickBot="1">
      <c r="A41" s="6">
        <v>37</v>
      </c>
      <c r="B41" s="199" t="s">
        <v>23</v>
      </c>
      <c r="C41" s="200"/>
      <c r="D41" s="25" t="s">
        <v>8</v>
      </c>
      <c r="E41" s="25">
        <v>3</v>
      </c>
      <c r="F41" s="55"/>
      <c r="G41" s="56">
        <f t="shared" si="0"/>
        <v>0</v>
      </c>
      <c r="H41" s="54">
        <f t="shared" si="1"/>
        <v>0</v>
      </c>
    </row>
    <row r="42" spans="1:8" ht="24" customHeight="1" thickBot="1">
      <c r="A42" s="7">
        <v>38</v>
      </c>
      <c r="B42" s="199" t="s">
        <v>24</v>
      </c>
      <c r="C42" s="200"/>
      <c r="D42" s="25" t="s">
        <v>25</v>
      </c>
      <c r="E42" s="25">
        <v>81</v>
      </c>
      <c r="F42" s="55"/>
      <c r="G42" s="53">
        <f t="shared" si="0"/>
        <v>0</v>
      </c>
      <c r="H42" s="54">
        <f t="shared" si="1"/>
        <v>0</v>
      </c>
    </row>
    <row r="43" spans="1:8" ht="21.75" customHeight="1" thickBot="1">
      <c r="A43" s="6">
        <v>39</v>
      </c>
      <c r="B43" s="199" t="s">
        <v>26</v>
      </c>
      <c r="C43" s="200"/>
      <c r="D43" s="25" t="s">
        <v>25</v>
      </c>
      <c r="E43" s="25">
        <v>45</v>
      </c>
      <c r="F43" s="55"/>
      <c r="G43" s="56">
        <f t="shared" si="0"/>
        <v>0</v>
      </c>
      <c r="H43" s="54">
        <f t="shared" si="1"/>
        <v>0</v>
      </c>
    </row>
    <row r="44" spans="1:8" ht="24" customHeight="1" thickBot="1">
      <c r="A44" s="7">
        <v>40</v>
      </c>
      <c r="B44" s="199" t="s">
        <v>27</v>
      </c>
      <c r="C44" s="200"/>
      <c r="D44" s="31" t="s">
        <v>28</v>
      </c>
      <c r="E44" s="31">
        <v>20</v>
      </c>
      <c r="F44" s="107"/>
      <c r="G44" s="53">
        <f t="shared" si="0"/>
        <v>0</v>
      </c>
      <c r="H44" s="54">
        <f t="shared" si="1"/>
        <v>0</v>
      </c>
    </row>
    <row r="45" spans="1:8" ht="33" customHeight="1" thickBot="1">
      <c r="A45" s="6">
        <v>41</v>
      </c>
      <c r="B45" s="199" t="s">
        <v>29</v>
      </c>
      <c r="C45" s="208"/>
      <c r="D45" s="19" t="s">
        <v>8</v>
      </c>
      <c r="E45" s="19">
        <v>60</v>
      </c>
      <c r="F45" s="52"/>
      <c r="G45" s="56">
        <f t="shared" si="0"/>
        <v>0</v>
      </c>
      <c r="H45" s="54">
        <f t="shared" si="1"/>
        <v>0</v>
      </c>
    </row>
    <row r="46" spans="1:8" ht="24" customHeight="1" thickBot="1">
      <c r="A46" s="7">
        <v>42</v>
      </c>
      <c r="B46" s="199" t="s">
        <v>30</v>
      </c>
      <c r="C46" s="208"/>
      <c r="D46" s="19" t="s">
        <v>8</v>
      </c>
      <c r="E46" s="19">
        <v>50</v>
      </c>
      <c r="F46" s="52"/>
      <c r="G46" s="64">
        <f t="shared" si="0"/>
        <v>0</v>
      </c>
      <c r="H46" s="54">
        <f t="shared" si="1"/>
        <v>0</v>
      </c>
    </row>
    <row r="47" spans="1:8" ht="28.5" customHeight="1" thickBot="1">
      <c r="A47" s="7">
        <v>43</v>
      </c>
      <c r="B47" s="199" t="s">
        <v>31</v>
      </c>
      <c r="C47" s="208"/>
      <c r="D47" s="19" t="s">
        <v>8</v>
      </c>
      <c r="E47" s="19">
        <v>45</v>
      </c>
      <c r="F47" s="52"/>
      <c r="G47" s="56">
        <f t="shared" si="0"/>
        <v>0</v>
      </c>
      <c r="H47" s="54">
        <f t="shared" si="1"/>
        <v>0</v>
      </c>
    </row>
    <row r="48" spans="1:8" ht="78.75" customHeight="1" thickBot="1">
      <c r="A48" s="6">
        <v>44</v>
      </c>
      <c r="B48" s="199" t="s">
        <v>275</v>
      </c>
      <c r="C48" s="208"/>
      <c r="D48" s="19" t="s">
        <v>8</v>
      </c>
      <c r="E48" s="19">
        <v>3</v>
      </c>
      <c r="F48" s="52"/>
      <c r="G48" s="64">
        <f t="shared" si="0"/>
        <v>0</v>
      </c>
      <c r="H48" s="54">
        <f t="shared" si="1"/>
        <v>0</v>
      </c>
    </row>
    <row r="49" spans="1:8" ht="20.25" customHeight="1" thickBot="1">
      <c r="A49" s="7">
        <v>45</v>
      </c>
      <c r="B49" s="199" t="s">
        <v>290</v>
      </c>
      <c r="C49" s="200"/>
      <c r="D49" s="25" t="s">
        <v>8</v>
      </c>
      <c r="E49" s="25">
        <v>24</v>
      </c>
      <c r="F49" s="55"/>
      <c r="G49" s="56">
        <f t="shared" si="0"/>
        <v>0</v>
      </c>
      <c r="H49" s="54">
        <f t="shared" si="1"/>
        <v>0</v>
      </c>
    </row>
    <row r="50" spans="1:8" ht="18" customHeight="1" thickBot="1">
      <c r="A50" s="6">
        <v>46</v>
      </c>
      <c r="B50" s="199" t="s">
        <v>32</v>
      </c>
      <c r="C50" s="200"/>
      <c r="D50" s="25" t="s">
        <v>8</v>
      </c>
      <c r="E50" s="25">
        <v>19</v>
      </c>
      <c r="F50" s="55"/>
      <c r="G50" s="53">
        <f t="shared" si="0"/>
        <v>0</v>
      </c>
      <c r="H50" s="54">
        <f t="shared" si="1"/>
        <v>0</v>
      </c>
    </row>
    <row r="51" spans="1:8" ht="20.25" customHeight="1" thickBot="1">
      <c r="A51" s="7">
        <v>47</v>
      </c>
      <c r="B51" s="199" t="s">
        <v>33</v>
      </c>
      <c r="C51" s="200"/>
      <c r="D51" s="25" t="s">
        <v>8</v>
      </c>
      <c r="E51" s="25">
        <v>6</v>
      </c>
      <c r="F51" s="55"/>
      <c r="G51" s="56">
        <f t="shared" si="0"/>
        <v>0</v>
      </c>
      <c r="H51" s="54">
        <f t="shared" si="1"/>
        <v>0</v>
      </c>
    </row>
    <row r="52" spans="1:8" ht="17.25" customHeight="1" thickBot="1">
      <c r="A52" s="6">
        <v>48</v>
      </c>
      <c r="B52" s="212" t="s">
        <v>34</v>
      </c>
      <c r="C52" s="214"/>
      <c r="D52" s="30" t="s">
        <v>8</v>
      </c>
      <c r="E52" s="30">
        <v>10</v>
      </c>
      <c r="F52" s="55"/>
      <c r="G52" s="53">
        <f t="shared" si="0"/>
        <v>0</v>
      </c>
      <c r="H52" s="54">
        <f t="shared" si="1"/>
        <v>0</v>
      </c>
    </row>
    <row r="53" spans="1:8" ht="21" customHeight="1" thickBot="1">
      <c r="A53" s="7">
        <v>49</v>
      </c>
      <c r="B53" s="199" t="s">
        <v>35</v>
      </c>
      <c r="C53" s="200"/>
      <c r="D53" s="25" t="s">
        <v>8</v>
      </c>
      <c r="E53" s="25">
        <v>31</v>
      </c>
      <c r="F53" s="55"/>
      <c r="G53" s="56">
        <f>E53*F53</f>
        <v>0</v>
      </c>
      <c r="H53" s="54">
        <f>G53*1.23</f>
        <v>0</v>
      </c>
    </row>
    <row r="54" spans="1:8" ht="23.25" customHeight="1" thickBot="1">
      <c r="A54" s="7">
        <v>50</v>
      </c>
      <c r="B54" s="199" t="s">
        <v>36</v>
      </c>
      <c r="C54" s="200"/>
      <c r="D54" s="25" t="s">
        <v>8</v>
      </c>
      <c r="E54" s="25">
        <v>14</v>
      </c>
      <c r="F54" s="55"/>
      <c r="G54" s="56">
        <f t="shared" si="0"/>
        <v>0</v>
      </c>
      <c r="H54" s="54">
        <f t="shared" si="1"/>
        <v>0</v>
      </c>
    </row>
    <row r="55" spans="1:8" ht="25.5" customHeight="1" thickBot="1">
      <c r="A55" s="6">
        <v>51</v>
      </c>
      <c r="B55" s="199" t="s">
        <v>37</v>
      </c>
      <c r="C55" s="200"/>
      <c r="D55" s="25" t="s">
        <v>8</v>
      </c>
      <c r="E55" s="25">
        <v>6</v>
      </c>
      <c r="F55" s="55"/>
      <c r="G55" s="53">
        <f t="shared" si="0"/>
        <v>0</v>
      </c>
      <c r="H55" s="54">
        <f t="shared" si="1"/>
        <v>0</v>
      </c>
    </row>
    <row r="56" spans="1:8" ht="29.25" customHeight="1" thickBot="1">
      <c r="A56" s="7">
        <v>52</v>
      </c>
      <c r="B56" s="199" t="s">
        <v>38</v>
      </c>
      <c r="C56" s="200"/>
      <c r="D56" s="25" t="s">
        <v>8</v>
      </c>
      <c r="E56" s="25">
        <v>4</v>
      </c>
      <c r="F56" s="55"/>
      <c r="G56" s="56">
        <f t="shared" si="0"/>
        <v>0</v>
      </c>
      <c r="H56" s="54">
        <f t="shared" si="1"/>
        <v>0</v>
      </c>
    </row>
    <row r="57" spans="1:8" ht="16.5" customHeight="1" thickBot="1">
      <c r="A57" s="6">
        <v>53</v>
      </c>
      <c r="B57" s="199" t="s">
        <v>39</v>
      </c>
      <c r="C57" s="200"/>
      <c r="D57" s="25" t="s">
        <v>8</v>
      </c>
      <c r="E57" s="25">
        <v>11</v>
      </c>
      <c r="F57" s="55"/>
      <c r="G57" s="53">
        <f t="shared" si="0"/>
        <v>0</v>
      </c>
      <c r="H57" s="54">
        <f t="shared" si="1"/>
        <v>0</v>
      </c>
    </row>
    <row r="58" spans="1:8" ht="30.75" customHeight="1" thickBot="1">
      <c r="A58" s="7">
        <v>54</v>
      </c>
      <c r="B58" s="199" t="s">
        <v>40</v>
      </c>
      <c r="C58" s="200"/>
      <c r="D58" s="104" t="s">
        <v>41</v>
      </c>
      <c r="E58" s="105">
        <v>30</v>
      </c>
      <c r="F58" s="106"/>
      <c r="G58" s="53">
        <f t="shared" si="0"/>
        <v>0</v>
      </c>
      <c r="H58" s="54">
        <f t="shared" si="1"/>
        <v>0</v>
      </c>
    </row>
    <row r="59" spans="1:8" ht="25.5" customHeight="1" thickBot="1">
      <c r="A59" s="6">
        <v>55</v>
      </c>
      <c r="B59" s="199" t="s">
        <v>42</v>
      </c>
      <c r="C59" s="208"/>
      <c r="D59" s="19" t="s">
        <v>41</v>
      </c>
      <c r="E59" s="19">
        <v>33</v>
      </c>
      <c r="F59" s="52"/>
      <c r="G59" s="56">
        <f t="shared" si="0"/>
        <v>0</v>
      </c>
      <c r="H59" s="54">
        <f t="shared" si="1"/>
        <v>0</v>
      </c>
    </row>
    <row r="60" spans="1:8" ht="21" customHeight="1" thickBot="1">
      <c r="A60" s="7">
        <v>56</v>
      </c>
      <c r="B60" s="212" t="s">
        <v>43</v>
      </c>
      <c r="C60" s="213"/>
      <c r="D60" s="28" t="s">
        <v>8</v>
      </c>
      <c r="E60" s="28">
        <v>2</v>
      </c>
      <c r="F60" s="52"/>
      <c r="G60" s="64">
        <f t="shared" si="0"/>
        <v>0</v>
      </c>
      <c r="H60" s="54">
        <f t="shared" si="1"/>
        <v>0</v>
      </c>
    </row>
    <row r="61" spans="1:8" ht="18" customHeight="1" thickBot="1">
      <c r="A61" s="7">
        <v>57</v>
      </c>
      <c r="B61" s="199" t="s">
        <v>44</v>
      </c>
      <c r="C61" s="208"/>
      <c r="D61" s="19" t="s">
        <v>5</v>
      </c>
      <c r="E61" s="19">
        <v>15</v>
      </c>
      <c r="F61" s="52"/>
      <c r="G61" s="60">
        <f t="shared" si="0"/>
        <v>0</v>
      </c>
      <c r="H61" s="54">
        <f t="shared" si="1"/>
        <v>0</v>
      </c>
    </row>
    <row r="62" spans="1:8" ht="18" customHeight="1" thickBot="1">
      <c r="A62" s="6">
        <v>58</v>
      </c>
      <c r="B62" s="199" t="s">
        <v>45</v>
      </c>
      <c r="C62" s="200"/>
      <c r="D62" s="25" t="s">
        <v>46</v>
      </c>
      <c r="E62" s="25">
        <v>5</v>
      </c>
      <c r="F62" s="55"/>
      <c r="G62" s="58">
        <f t="shared" si="0"/>
        <v>0</v>
      </c>
      <c r="H62" s="54">
        <f t="shared" si="1"/>
        <v>0</v>
      </c>
    </row>
    <row r="63" spans="1:8" ht="21" customHeight="1" thickBot="1">
      <c r="A63" s="7">
        <v>59</v>
      </c>
      <c r="B63" s="199" t="s">
        <v>47</v>
      </c>
      <c r="C63" s="200"/>
      <c r="D63" s="25" t="s">
        <v>48</v>
      </c>
      <c r="E63" s="25">
        <v>5</v>
      </c>
      <c r="F63" s="55"/>
      <c r="G63" s="56">
        <f t="shared" si="0"/>
        <v>0</v>
      </c>
      <c r="H63" s="54">
        <f t="shared" si="1"/>
        <v>0</v>
      </c>
    </row>
    <row r="64" spans="1:8" ht="32.25" customHeight="1" thickBot="1">
      <c r="A64" s="6">
        <v>60</v>
      </c>
      <c r="B64" s="199" t="s">
        <v>184</v>
      </c>
      <c r="C64" s="200"/>
      <c r="D64" s="25" t="s">
        <v>49</v>
      </c>
      <c r="E64" s="25">
        <v>5</v>
      </c>
      <c r="F64" s="55"/>
      <c r="G64" s="53">
        <f t="shared" si="0"/>
        <v>0</v>
      </c>
      <c r="H64" s="54">
        <f t="shared" si="1"/>
        <v>0</v>
      </c>
    </row>
    <row r="65" spans="1:8" ht="26.25" customHeight="1" thickBot="1">
      <c r="A65" s="7">
        <v>61</v>
      </c>
      <c r="B65" s="199" t="s">
        <v>50</v>
      </c>
      <c r="C65" s="200"/>
      <c r="D65" s="25" t="s">
        <v>264</v>
      </c>
      <c r="E65" s="25">
        <v>93</v>
      </c>
      <c r="F65" s="55"/>
      <c r="G65" s="56">
        <f t="shared" si="0"/>
        <v>0</v>
      </c>
      <c r="H65" s="54">
        <f t="shared" si="1"/>
        <v>0</v>
      </c>
    </row>
    <row r="66" spans="1:8" ht="24.75" customHeight="1" thickBot="1">
      <c r="A66" s="6">
        <v>62</v>
      </c>
      <c r="B66" s="199" t="s">
        <v>51</v>
      </c>
      <c r="C66" s="200"/>
      <c r="D66" s="122" t="s">
        <v>28</v>
      </c>
      <c r="E66" s="25">
        <v>27</v>
      </c>
      <c r="F66" s="55"/>
      <c r="G66" s="53">
        <f t="shared" si="0"/>
        <v>0</v>
      </c>
      <c r="H66" s="54">
        <f t="shared" si="1"/>
        <v>0</v>
      </c>
    </row>
    <row r="67" spans="1:8" ht="24.75" customHeight="1" thickBot="1">
      <c r="A67" s="7">
        <v>63</v>
      </c>
      <c r="B67" s="199" t="s">
        <v>52</v>
      </c>
      <c r="C67" s="200"/>
      <c r="D67" s="122" t="s">
        <v>5</v>
      </c>
      <c r="E67" s="25">
        <v>1</v>
      </c>
      <c r="F67" s="55"/>
      <c r="G67" s="56">
        <f t="shared" si="0"/>
        <v>0</v>
      </c>
      <c r="H67" s="54">
        <f t="shared" si="1"/>
        <v>0</v>
      </c>
    </row>
    <row r="68" spans="1:8" ht="15" customHeight="1" thickBot="1">
      <c r="A68" s="7">
        <v>64</v>
      </c>
      <c r="B68" s="199" t="s">
        <v>53</v>
      </c>
      <c r="C68" s="200"/>
      <c r="D68" s="31" t="s">
        <v>5</v>
      </c>
      <c r="E68" s="31">
        <v>1</v>
      </c>
      <c r="F68" s="107"/>
      <c r="G68" s="53">
        <f t="shared" si="0"/>
        <v>0</v>
      </c>
      <c r="H68" s="54">
        <f t="shared" ref="H68:H130" si="2">G68*1.23</f>
        <v>0</v>
      </c>
    </row>
    <row r="69" spans="1:8" ht="33" customHeight="1" thickBot="1">
      <c r="A69" s="6">
        <v>65</v>
      </c>
      <c r="B69" s="199" t="s">
        <v>54</v>
      </c>
      <c r="C69" s="208"/>
      <c r="D69" s="19" t="s">
        <v>8</v>
      </c>
      <c r="E69" s="19">
        <v>305</v>
      </c>
      <c r="F69" s="52"/>
      <c r="G69" s="56">
        <f t="shared" si="0"/>
        <v>0</v>
      </c>
      <c r="H69" s="54">
        <f t="shared" si="2"/>
        <v>0</v>
      </c>
    </row>
    <row r="70" spans="1:8" ht="26.25" customHeight="1" thickBot="1">
      <c r="A70" s="7">
        <v>66</v>
      </c>
      <c r="B70" s="199" t="s">
        <v>55</v>
      </c>
      <c r="C70" s="208"/>
      <c r="D70" s="19" t="s">
        <v>8</v>
      </c>
      <c r="E70" s="19">
        <v>85</v>
      </c>
      <c r="F70" s="52"/>
      <c r="G70" s="64">
        <f t="shared" si="0"/>
        <v>0</v>
      </c>
      <c r="H70" s="54">
        <f t="shared" si="2"/>
        <v>0</v>
      </c>
    </row>
    <row r="71" spans="1:8" ht="25.5" customHeight="1" thickBot="1">
      <c r="A71" s="6">
        <v>67</v>
      </c>
      <c r="B71" s="199" t="s">
        <v>56</v>
      </c>
      <c r="C71" s="200"/>
      <c r="D71" s="31" t="s">
        <v>8</v>
      </c>
      <c r="E71" s="31">
        <v>9</v>
      </c>
      <c r="F71" s="107"/>
      <c r="G71" s="109">
        <f t="shared" si="0"/>
        <v>0</v>
      </c>
      <c r="H71" s="54">
        <f t="shared" si="2"/>
        <v>0</v>
      </c>
    </row>
    <row r="72" spans="1:8" ht="25.5" customHeight="1" thickBot="1">
      <c r="A72" s="7">
        <v>68</v>
      </c>
      <c r="B72" s="199" t="s">
        <v>252</v>
      </c>
      <c r="C72" s="208"/>
      <c r="D72" s="19" t="s">
        <v>8</v>
      </c>
      <c r="E72" s="19">
        <v>5</v>
      </c>
      <c r="F72" s="52"/>
      <c r="G72" s="60">
        <f>E72*F72</f>
        <v>0</v>
      </c>
      <c r="H72" s="54">
        <f>G72*1.23</f>
        <v>0</v>
      </c>
    </row>
    <row r="73" spans="1:8" ht="24" customHeight="1" thickBot="1">
      <c r="A73" s="6">
        <v>69</v>
      </c>
      <c r="B73" s="199" t="s">
        <v>57</v>
      </c>
      <c r="C73" s="208"/>
      <c r="D73" s="19" t="s">
        <v>8</v>
      </c>
      <c r="E73" s="19">
        <v>1900</v>
      </c>
      <c r="F73" s="52"/>
      <c r="G73" s="60">
        <f t="shared" si="0"/>
        <v>0</v>
      </c>
      <c r="H73" s="54">
        <f t="shared" si="2"/>
        <v>0</v>
      </c>
    </row>
    <row r="74" spans="1:8" ht="26.25" customHeight="1" thickBot="1">
      <c r="A74" s="7">
        <v>70</v>
      </c>
      <c r="B74" s="199" t="s">
        <v>58</v>
      </c>
      <c r="C74" s="208"/>
      <c r="D74" s="19" t="s">
        <v>8</v>
      </c>
      <c r="E74" s="19">
        <v>1900</v>
      </c>
      <c r="F74" s="52"/>
      <c r="G74" s="64">
        <f t="shared" si="0"/>
        <v>0</v>
      </c>
      <c r="H74" s="54">
        <f t="shared" si="2"/>
        <v>0</v>
      </c>
    </row>
    <row r="75" spans="1:8" ht="29.25" customHeight="1" thickBot="1">
      <c r="A75" s="7">
        <v>71</v>
      </c>
      <c r="B75" s="199" t="s">
        <v>251</v>
      </c>
      <c r="C75" s="208"/>
      <c r="D75" s="19" t="s">
        <v>8</v>
      </c>
      <c r="E75" s="19">
        <v>550</v>
      </c>
      <c r="F75" s="52"/>
      <c r="G75" s="56">
        <f t="shared" si="0"/>
        <v>0</v>
      </c>
      <c r="H75" s="54">
        <f t="shared" si="2"/>
        <v>0</v>
      </c>
    </row>
    <row r="76" spans="1:8" ht="42" customHeight="1" thickBot="1">
      <c r="A76" s="6">
        <v>72</v>
      </c>
      <c r="B76" s="199" t="s">
        <v>262</v>
      </c>
      <c r="C76" s="208"/>
      <c r="D76" s="19" t="s">
        <v>8</v>
      </c>
      <c r="E76" s="19">
        <v>470</v>
      </c>
      <c r="F76" s="52"/>
      <c r="G76" s="64">
        <f t="shared" si="0"/>
        <v>0</v>
      </c>
      <c r="H76" s="54">
        <f t="shared" si="2"/>
        <v>0</v>
      </c>
    </row>
    <row r="77" spans="1:8" ht="31.5" customHeight="1" thickBot="1">
      <c r="A77" s="7">
        <v>73</v>
      </c>
      <c r="B77" s="199" t="s">
        <v>277</v>
      </c>
      <c r="C77" s="208"/>
      <c r="D77" s="19" t="s">
        <v>8</v>
      </c>
      <c r="E77" s="19">
        <v>5750</v>
      </c>
      <c r="F77" s="52"/>
      <c r="G77" s="56">
        <f t="shared" ref="G77:G136" si="3">E77*F77</f>
        <v>0</v>
      </c>
      <c r="H77" s="54">
        <f t="shared" si="2"/>
        <v>0</v>
      </c>
    </row>
    <row r="78" spans="1:8" ht="33.75" customHeight="1" thickBot="1">
      <c r="A78" s="6">
        <v>74</v>
      </c>
      <c r="B78" s="199" t="s">
        <v>276</v>
      </c>
      <c r="C78" s="208"/>
      <c r="D78" s="19" t="s">
        <v>8</v>
      </c>
      <c r="E78" s="19">
        <v>400</v>
      </c>
      <c r="F78" s="52"/>
      <c r="G78" s="64">
        <f t="shared" si="3"/>
        <v>0</v>
      </c>
      <c r="H78" s="54">
        <f t="shared" si="2"/>
        <v>0</v>
      </c>
    </row>
    <row r="79" spans="1:8" ht="18.75" customHeight="1" thickBot="1">
      <c r="A79" s="7">
        <v>75</v>
      </c>
      <c r="B79" s="199" t="s">
        <v>59</v>
      </c>
      <c r="C79" s="200"/>
      <c r="D79" s="25" t="s">
        <v>8</v>
      </c>
      <c r="E79" s="25">
        <v>2000</v>
      </c>
      <c r="F79" s="55"/>
      <c r="G79" s="56">
        <f t="shared" si="3"/>
        <v>0</v>
      </c>
      <c r="H79" s="54">
        <f t="shared" si="2"/>
        <v>0</v>
      </c>
    </row>
    <row r="80" spans="1:8" ht="18.75" customHeight="1" thickBot="1">
      <c r="A80" s="6">
        <v>76</v>
      </c>
      <c r="B80" s="199" t="s">
        <v>60</v>
      </c>
      <c r="C80" s="200"/>
      <c r="D80" s="25" t="s">
        <v>8</v>
      </c>
      <c r="E80" s="25">
        <v>195</v>
      </c>
      <c r="F80" s="55"/>
      <c r="G80" s="53">
        <f t="shared" si="3"/>
        <v>0</v>
      </c>
      <c r="H80" s="54">
        <f t="shared" si="2"/>
        <v>0</v>
      </c>
    </row>
    <row r="81" spans="1:8" ht="18" customHeight="1" thickBot="1">
      <c r="A81" s="7">
        <v>77</v>
      </c>
      <c r="B81" s="199" t="s">
        <v>61</v>
      </c>
      <c r="C81" s="200"/>
      <c r="D81" s="25" t="s">
        <v>8</v>
      </c>
      <c r="E81" s="25">
        <v>40</v>
      </c>
      <c r="F81" s="55"/>
      <c r="G81" s="56">
        <f t="shared" si="3"/>
        <v>0</v>
      </c>
      <c r="H81" s="54">
        <f t="shared" si="2"/>
        <v>0</v>
      </c>
    </row>
    <row r="82" spans="1:8" ht="35.25" customHeight="1" thickBot="1">
      <c r="A82" s="7">
        <v>78</v>
      </c>
      <c r="B82" s="199" t="s">
        <v>62</v>
      </c>
      <c r="C82" s="200"/>
      <c r="D82" s="25" t="s">
        <v>9</v>
      </c>
      <c r="E82" s="25">
        <v>5</v>
      </c>
      <c r="F82" s="55"/>
      <c r="G82" s="53">
        <f t="shared" si="3"/>
        <v>0</v>
      </c>
      <c r="H82" s="54">
        <f t="shared" si="2"/>
        <v>0</v>
      </c>
    </row>
    <row r="83" spans="1:8" ht="22.5" customHeight="1" thickBot="1">
      <c r="A83" s="6">
        <v>79</v>
      </c>
      <c r="B83" s="199" t="s">
        <v>63</v>
      </c>
      <c r="C83" s="200"/>
      <c r="D83" s="25" t="s">
        <v>8</v>
      </c>
      <c r="E83" s="25">
        <v>15</v>
      </c>
      <c r="F83" s="55"/>
      <c r="G83" s="56">
        <f t="shared" si="3"/>
        <v>0</v>
      </c>
      <c r="H83" s="54">
        <f t="shared" si="2"/>
        <v>0</v>
      </c>
    </row>
    <row r="84" spans="1:8" ht="22.5" customHeight="1" thickBot="1">
      <c r="A84" s="7">
        <v>80</v>
      </c>
      <c r="B84" s="199" t="s">
        <v>64</v>
      </c>
      <c r="C84" s="200"/>
      <c r="D84" s="25" t="s">
        <v>8</v>
      </c>
      <c r="E84" s="25">
        <v>530</v>
      </c>
      <c r="F84" s="55"/>
      <c r="G84" s="53">
        <f t="shared" si="3"/>
        <v>0</v>
      </c>
      <c r="H84" s="54">
        <f t="shared" si="2"/>
        <v>0</v>
      </c>
    </row>
    <row r="85" spans="1:8" ht="19.5" customHeight="1" thickBot="1">
      <c r="A85" s="6">
        <v>81</v>
      </c>
      <c r="B85" s="199" t="s">
        <v>65</v>
      </c>
      <c r="C85" s="200"/>
      <c r="D85" s="25" t="s">
        <v>8</v>
      </c>
      <c r="E85" s="25">
        <v>80</v>
      </c>
      <c r="F85" s="55"/>
      <c r="G85" s="56">
        <f t="shared" si="3"/>
        <v>0</v>
      </c>
      <c r="H85" s="54">
        <f t="shared" si="2"/>
        <v>0</v>
      </c>
    </row>
    <row r="86" spans="1:8" ht="37.5" customHeight="1" thickBot="1">
      <c r="A86" s="7">
        <v>82</v>
      </c>
      <c r="B86" s="199" t="s">
        <v>66</v>
      </c>
      <c r="C86" s="200"/>
      <c r="D86" s="25" t="s">
        <v>8</v>
      </c>
      <c r="E86" s="25">
        <v>87</v>
      </c>
      <c r="F86" s="55"/>
      <c r="G86" s="53">
        <f t="shared" si="3"/>
        <v>0</v>
      </c>
      <c r="H86" s="54">
        <f t="shared" si="2"/>
        <v>0</v>
      </c>
    </row>
    <row r="87" spans="1:8" ht="18" customHeight="1" thickBot="1">
      <c r="A87" s="6">
        <v>83</v>
      </c>
      <c r="B87" s="199" t="s">
        <v>67</v>
      </c>
      <c r="C87" s="200"/>
      <c r="D87" s="25" t="s">
        <v>8</v>
      </c>
      <c r="E87" s="25">
        <v>9</v>
      </c>
      <c r="F87" s="55"/>
      <c r="G87" s="56">
        <f>E87*F87</f>
        <v>0</v>
      </c>
      <c r="H87" s="54">
        <f>G87*1.23</f>
        <v>0</v>
      </c>
    </row>
    <row r="88" spans="1:8" ht="20.25" customHeight="1" thickBot="1">
      <c r="A88" s="7">
        <v>84</v>
      </c>
      <c r="B88" s="199" t="s">
        <v>68</v>
      </c>
      <c r="C88" s="200"/>
      <c r="D88" s="25" t="s">
        <v>9</v>
      </c>
      <c r="E88" s="25">
        <v>20</v>
      </c>
      <c r="F88" s="55"/>
      <c r="G88" s="53">
        <f t="shared" si="3"/>
        <v>0</v>
      </c>
      <c r="H88" s="54">
        <f t="shared" si="2"/>
        <v>0</v>
      </c>
    </row>
    <row r="89" spans="1:8" ht="27" customHeight="1" thickBot="1">
      <c r="A89" s="7">
        <v>85</v>
      </c>
      <c r="B89" s="199" t="s">
        <v>69</v>
      </c>
      <c r="C89" s="200"/>
      <c r="D89" s="51" t="s">
        <v>5</v>
      </c>
      <c r="E89" s="50">
        <v>30</v>
      </c>
      <c r="F89" s="61"/>
      <c r="G89" s="56">
        <f t="shared" si="3"/>
        <v>0</v>
      </c>
      <c r="H89" s="54">
        <f t="shared" si="2"/>
        <v>0</v>
      </c>
    </row>
    <row r="90" spans="1:8" ht="24.75" customHeight="1" thickBot="1">
      <c r="A90" s="6">
        <v>86</v>
      </c>
      <c r="B90" s="199" t="s">
        <v>70</v>
      </c>
      <c r="C90" s="200"/>
      <c r="D90" s="104" t="s">
        <v>71</v>
      </c>
      <c r="E90" s="105">
        <v>1</v>
      </c>
      <c r="F90" s="106"/>
      <c r="G90" s="53">
        <f t="shared" si="3"/>
        <v>0</v>
      </c>
      <c r="H90" s="54">
        <f t="shared" si="2"/>
        <v>0</v>
      </c>
    </row>
    <row r="91" spans="1:8" ht="20.25" customHeight="1" thickBot="1">
      <c r="A91" s="7">
        <v>87</v>
      </c>
      <c r="B91" s="199" t="s">
        <v>72</v>
      </c>
      <c r="C91" s="208"/>
      <c r="D91" s="19" t="s">
        <v>8</v>
      </c>
      <c r="E91" s="19">
        <v>58</v>
      </c>
      <c r="F91" s="52"/>
      <c r="G91" s="56">
        <f t="shared" si="3"/>
        <v>0</v>
      </c>
      <c r="H91" s="54">
        <f t="shared" si="2"/>
        <v>0</v>
      </c>
    </row>
    <row r="92" spans="1:8" ht="20.25" customHeight="1" thickBot="1">
      <c r="A92" s="6">
        <v>88</v>
      </c>
      <c r="B92" s="199" t="s">
        <v>73</v>
      </c>
      <c r="C92" s="208"/>
      <c r="D92" s="19" t="s">
        <v>8</v>
      </c>
      <c r="E92" s="19">
        <v>32</v>
      </c>
      <c r="F92" s="52"/>
      <c r="G92" s="123">
        <f t="shared" si="3"/>
        <v>0</v>
      </c>
      <c r="H92" s="54">
        <f t="shared" si="2"/>
        <v>0</v>
      </c>
    </row>
    <row r="93" spans="1:8" ht="19.5" customHeight="1" thickBot="1">
      <c r="A93" s="7">
        <v>89</v>
      </c>
      <c r="B93" s="199" t="s">
        <v>74</v>
      </c>
      <c r="C93" s="208"/>
      <c r="D93" s="19" t="s">
        <v>8</v>
      </c>
      <c r="E93" s="19">
        <v>2</v>
      </c>
      <c r="F93" s="52"/>
      <c r="G93" s="60">
        <f t="shared" si="3"/>
        <v>0</v>
      </c>
      <c r="H93" s="54">
        <f t="shared" si="2"/>
        <v>0</v>
      </c>
    </row>
    <row r="94" spans="1:8" ht="18.75" customHeight="1" thickBot="1">
      <c r="A94" s="6">
        <v>90</v>
      </c>
      <c r="B94" s="199" t="s">
        <v>75</v>
      </c>
      <c r="C94" s="200"/>
      <c r="D94" s="25" t="s">
        <v>8</v>
      </c>
      <c r="E94" s="25">
        <v>2</v>
      </c>
      <c r="F94" s="55"/>
      <c r="G94" s="58">
        <f t="shared" si="3"/>
        <v>0</v>
      </c>
      <c r="H94" s="54">
        <f t="shared" si="2"/>
        <v>0</v>
      </c>
    </row>
    <row r="95" spans="1:8" ht="23.25" customHeight="1" thickBot="1">
      <c r="A95" s="7">
        <v>91</v>
      </c>
      <c r="B95" s="199" t="s">
        <v>76</v>
      </c>
      <c r="C95" s="200"/>
      <c r="D95" s="25" t="s">
        <v>8</v>
      </c>
      <c r="E95" s="25">
        <v>211</v>
      </c>
      <c r="F95" s="55"/>
      <c r="G95" s="53">
        <f t="shared" si="3"/>
        <v>0</v>
      </c>
      <c r="H95" s="54">
        <f t="shared" si="2"/>
        <v>0</v>
      </c>
    </row>
    <row r="96" spans="1:8" ht="16.5" customHeight="1" thickBot="1">
      <c r="A96" s="7">
        <v>92</v>
      </c>
      <c r="B96" s="212" t="s">
        <v>77</v>
      </c>
      <c r="C96" s="214"/>
      <c r="D96" s="30" t="s">
        <v>8</v>
      </c>
      <c r="E96" s="30">
        <v>6</v>
      </c>
      <c r="F96" s="55"/>
      <c r="G96" s="56">
        <f t="shared" si="3"/>
        <v>0</v>
      </c>
      <c r="H96" s="54">
        <f t="shared" si="2"/>
        <v>0</v>
      </c>
    </row>
    <row r="97" spans="1:8" ht="20.25" customHeight="1" thickBot="1">
      <c r="A97" s="6">
        <v>93</v>
      </c>
      <c r="B97" s="199" t="s">
        <v>78</v>
      </c>
      <c r="C97" s="200"/>
      <c r="D97" s="25" t="s">
        <v>79</v>
      </c>
      <c r="E97" s="25">
        <v>21</v>
      </c>
      <c r="F97" s="55"/>
      <c r="G97" s="53">
        <f t="shared" si="3"/>
        <v>0</v>
      </c>
      <c r="H97" s="54">
        <f t="shared" si="2"/>
        <v>0</v>
      </c>
    </row>
    <row r="98" spans="1:8" ht="14.25" customHeight="1" thickBot="1">
      <c r="A98" s="7">
        <v>94</v>
      </c>
      <c r="B98" s="199" t="s">
        <v>80</v>
      </c>
      <c r="C98" s="200"/>
      <c r="D98" s="25" t="s">
        <v>8</v>
      </c>
      <c r="E98" s="25">
        <v>400</v>
      </c>
      <c r="F98" s="55"/>
      <c r="G98" s="56">
        <f t="shared" si="3"/>
        <v>0</v>
      </c>
      <c r="H98" s="54">
        <f t="shared" si="2"/>
        <v>0</v>
      </c>
    </row>
    <row r="99" spans="1:8" ht="24.75" customHeight="1" thickBot="1">
      <c r="A99" s="6">
        <v>95</v>
      </c>
      <c r="B99" s="199" t="s">
        <v>81</v>
      </c>
      <c r="C99" s="200"/>
      <c r="D99" s="25" t="s">
        <v>8</v>
      </c>
      <c r="E99" s="25">
        <v>425</v>
      </c>
      <c r="F99" s="55"/>
      <c r="G99" s="53">
        <f t="shared" si="3"/>
        <v>0</v>
      </c>
      <c r="H99" s="54">
        <f t="shared" si="2"/>
        <v>0</v>
      </c>
    </row>
    <row r="100" spans="1:8" ht="21" customHeight="1" thickBot="1">
      <c r="A100" s="7">
        <v>96</v>
      </c>
      <c r="B100" s="199" t="s">
        <v>82</v>
      </c>
      <c r="C100" s="200"/>
      <c r="D100" s="25" t="s">
        <v>8</v>
      </c>
      <c r="E100" s="25">
        <v>95</v>
      </c>
      <c r="F100" s="55"/>
      <c r="G100" s="56">
        <f t="shared" si="3"/>
        <v>0</v>
      </c>
      <c r="H100" s="54">
        <f t="shared" si="2"/>
        <v>0</v>
      </c>
    </row>
    <row r="101" spans="1:8" ht="17.25" customHeight="1" thickBot="1">
      <c r="A101" s="6">
        <v>97</v>
      </c>
      <c r="B101" s="199" t="s">
        <v>83</v>
      </c>
      <c r="C101" s="200"/>
      <c r="D101" s="25" t="s">
        <v>8</v>
      </c>
      <c r="E101" s="25">
        <v>75</v>
      </c>
      <c r="F101" s="55"/>
      <c r="G101" s="53">
        <f t="shared" si="3"/>
        <v>0</v>
      </c>
      <c r="H101" s="54">
        <f t="shared" si="2"/>
        <v>0</v>
      </c>
    </row>
    <row r="102" spans="1:8" ht="20.25" customHeight="1" thickBot="1">
      <c r="A102" s="7">
        <v>98</v>
      </c>
      <c r="B102" s="199" t="s">
        <v>84</v>
      </c>
      <c r="C102" s="200"/>
      <c r="D102" s="31" t="s">
        <v>8</v>
      </c>
      <c r="E102" s="31">
        <v>55</v>
      </c>
      <c r="F102" s="107"/>
      <c r="G102" s="109">
        <f t="shared" si="3"/>
        <v>0</v>
      </c>
      <c r="H102" s="54">
        <f t="shared" si="2"/>
        <v>0</v>
      </c>
    </row>
    <row r="103" spans="1:8" ht="18.75" customHeight="1" thickBot="1">
      <c r="A103" s="7">
        <v>99</v>
      </c>
      <c r="B103" s="199" t="s">
        <v>85</v>
      </c>
      <c r="C103" s="208"/>
      <c r="D103" s="19" t="s">
        <v>8</v>
      </c>
      <c r="E103" s="19">
        <v>25</v>
      </c>
      <c r="F103" s="52"/>
      <c r="G103" s="60">
        <f t="shared" si="3"/>
        <v>0</v>
      </c>
      <c r="H103" s="54">
        <f t="shared" si="2"/>
        <v>0</v>
      </c>
    </row>
    <row r="104" spans="1:8" ht="26.25" customHeight="1" thickBot="1">
      <c r="A104" s="6">
        <v>100</v>
      </c>
      <c r="B104" s="199" t="s">
        <v>86</v>
      </c>
      <c r="C104" s="208"/>
      <c r="D104" s="19" t="s">
        <v>8</v>
      </c>
      <c r="E104" s="19">
        <v>140</v>
      </c>
      <c r="F104" s="52"/>
      <c r="G104" s="60">
        <f t="shared" si="3"/>
        <v>0</v>
      </c>
      <c r="H104" s="54">
        <f t="shared" si="2"/>
        <v>0</v>
      </c>
    </row>
    <row r="105" spans="1:8" ht="17.25" customHeight="1" thickBot="1">
      <c r="A105" s="7">
        <v>101</v>
      </c>
      <c r="B105" s="199" t="s">
        <v>87</v>
      </c>
      <c r="C105" s="200"/>
      <c r="D105" s="31" t="s">
        <v>8</v>
      </c>
      <c r="E105" s="31">
        <v>60</v>
      </c>
      <c r="F105" s="107"/>
      <c r="G105" s="58">
        <f t="shared" si="3"/>
        <v>0</v>
      </c>
      <c r="H105" s="54">
        <f t="shared" si="2"/>
        <v>0</v>
      </c>
    </row>
    <row r="106" spans="1:8" ht="20.25" customHeight="1" thickBot="1">
      <c r="A106" s="6">
        <v>102</v>
      </c>
      <c r="B106" s="199" t="s">
        <v>88</v>
      </c>
      <c r="C106" s="208"/>
      <c r="D106" s="19" t="s">
        <v>8</v>
      </c>
      <c r="E106" s="19">
        <v>40</v>
      </c>
      <c r="F106" s="52"/>
      <c r="G106" s="56">
        <f t="shared" si="3"/>
        <v>0</v>
      </c>
      <c r="H106" s="54">
        <f t="shared" si="2"/>
        <v>0</v>
      </c>
    </row>
    <row r="107" spans="1:8" ht="17.25" customHeight="1" thickBot="1">
      <c r="A107" s="7">
        <v>103</v>
      </c>
      <c r="B107" s="199" t="s">
        <v>89</v>
      </c>
      <c r="C107" s="208"/>
      <c r="D107" s="19" t="s">
        <v>90</v>
      </c>
      <c r="E107" s="19">
        <v>155</v>
      </c>
      <c r="F107" s="52"/>
      <c r="G107" s="56">
        <f t="shared" si="3"/>
        <v>0</v>
      </c>
      <c r="H107" s="54">
        <f t="shared" si="2"/>
        <v>0</v>
      </c>
    </row>
    <row r="108" spans="1:8" ht="56.25" customHeight="1" thickBot="1">
      <c r="A108" s="6">
        <v>104</v>
      </c>
      <c r="B108" s="199" t="s">
        <v>273</v>
      </c>
      <c r="C108" s="208"/>
      <c r="D108" s="19" t="s">
        <v>90</v>
      </c>
      <c r="E108" s="19">
        <v>181</v>
      </c>
      <c r="F108" s="52"/>
      <c r="G108" s="64">
        <f t="shared" si="3"/>
        <v>0</v>
      </c>
      <c r="H108" s="54">
        <f t="shared" si="2"/>
        <v>0</v>
      </c>
    </row>
    <row r="109" spans="1:8" ht="31.5" customHeight="1" thickBot="1">
      <c r="A109" s="7">
        <v>105</v>
      </c>
      <c r="B109" s="199" t="s">
        <v>203</v>
      </c>
      <c r="C109" s="200"/>
      <c r="D109" s="25" t="s">
        <v>91</v>
      </c>
      <c r="E109" s="25">
        <v>50</v>
      </c>
      <c r="F109" s="55"/>
      <c r="G109" s="56">
        <f t="shared" si="3"/>
        <v>0</v>
      </c>
      <c r="H109" s="54">
        <f t="shared" si="2"/>
        <v>0</v>
      </c>
    </row>
    <row r="110" spans="1:8" ht="23.25" customHeight="1" thickBot="1">
      <c r="A110" s="7">
        <v>106</v>
      </c>
      <c r="B110" s="199" t="s">
        <v>340</v>
      </c>
      <c r="C110" s="200"/>
      <c r="D110" s="31" t="s">
        <v>8</v>
      </c>
      <c r="E110" s="31">
        <v>60</v>
      </c>
      <c r="F110" s="107"/>
      <c r="G110" s="70">
        <f t="shared" si="3"/>
        <v>0</v>
      </c>
      <c r="H110" s="54">
        <f t="shared" si="2"/>
        <v>0</v>
      </c>
    </row>
    <row r="111" spans="1:8" ht="15.75" customHeight="1" thickBot="1">
      <c r="A111" s="6">
        <v>107</v>
      </c>
      <c r="B111" s="199" t="s">
        <v>92</v>
      </c>
      <c r="C111" s="208"/>
      <c r="D111" s="19" t="s">
        <v>8</v>
      </c>
      <c r="E111" s="19">
        <v>115</v>
      </c>
      <c r="F111" s="52"/>
      <c r="G111" s="60">
        <f t="shared" si="3"/>
        <v>0</v>
      </c>
      <c r="H111" s="54">
        <f t="shared" si="2"/>
        <v>0</v>
      </c>
    </row>
    <row r="112" spans="1:8" ht="15.75" customHeight="1" thickBot="1">
      <c r="A112" s="7">
        <v>108</v>
      </c>
      <c r="B112" s="199" t="s">
        <v>93</v>
      </c>
      <c r="C112" s="208"/>
      <c r="D112" s="19" t="s">
        <v>9</v>
      </c>
      <c r="E112" s="19">
        <v>30</v>
      </c>
      <c r="F112" s="52"/>
      <c r="G112" s="60">
        <f t="shared" si="3"/>
        <v>0</v>
      </c>
      <c r="H112" s="54">
        <f t="shared" si="2"/>
        <v>0</v>
      </c>
    </row>
    <row r="113" spans="1:8" ht="12.75" customHeight="1" thickBot="1">
      <c r="A113" s="6">
        <v>109</v>
      </c>
      <c r="B113" s="199" t="s">
        <v>94</v>
      </c>
      <c r="C113" s="208"/>
      <c r="D113" s="19" t="s">
        <v>9</v>
      </c>
      <c r="E113" s="19">
        <v>140</v>
      </c>
      <c r="F113" s="52"/>
      <c r="G113" s="60">
        <f t="shared" si="3"/>
        <v>0</v>
      </c>
      <c r="H113" s="54">
        <f t="shared" si="2"/>
        <v>0</v>
      </c>
    </row>
    <row r="114" spans="1:8" ht="15.75" customHeight="1" thickBot="1">
      <c r="A114" s="7">
        <v>110</v>
      </c>
      <c r="B114" s="199" t="s">
        <v>95</v>
      </c>
      <c r="C114" s="200"/>
      <c r="D114" s="31" t="s">
        <v>9</v>
      </c>
      <c r="E114" s="31">
        <v>25</v>
      </c>
      <c r="F114" s="107"/>
      <c r="G114" s="58">
        <f t="shared" si="3"/>
        <v>0</v>
      </c>
      <c r="H114" s="54">
        <f t="shared" si="2"/>
        <v>0</v>
      </c>
    </row>
    <row r="115" spans="1:8" ht="28.5" customHeight="1" thickBot="1">
      <c r="A115" s="6">
        <v>111</v>
      </c>
      <c r="B115" s="199" t="s">
        <v>96</v>
      </c>
      <c r="C115" s="208"/>
      <c r="D115" s="19" t="s">
        <v>5</v>
      </c>
      <c r="E115" s="19">
        <v>130</v>
      </c>
      <c r="F115" s="52"/>
      <c r="G115" s="64">
        <f t="shared" si="3"/>
        <v>0</v>
      </c>
      <c r="H115" s="54">
        <f t="shared" si="2"/>
        <v>0</v>
      </c>
    </row>
    <row r="116" spans="1:8" ht="27.75" customHeight="1" thickBot="1">
      <c r="A116" s="7">
        <v>112</v>
      </c>
      <c r="B116" s="199" t="s">
        <v>153</v>
      </c>
      <c r="C116" s="208"/>
      <c r="D116" s="19" t="s">
        <v>175</v>
      </c>
      <c r="E116" s="19">
        <v>7</v>
      </c>
      <c r="F116" s="52"/>
      <c r="G116" s="60">
        <f t="shared" si="3"/>
        <v>0</v>
      </c>
      <c r="H116" s="54">
        <f t="shared" si="2"/>
        <v>0</v>
      </c>
    </row>
    <row r="117" spans="1:8" ht="24.75" customHeight="1" thickBot="1">
      <c r="A117" s="7">
        <v>113</v>
      </c>
      <c r="B117" s="199" t="s">
        <v>97</v>
      </c>
      <c r="C117" s="208"/>
      <c r="D117" s="19" t="s">
        <v>91</v>
      </c>
      <c r="E117" s="19">
        <v>31</v>
      </c>
      <c r="F117" s="52"/>
      <c r="G117" s="72">
        <f t="shared" si="3"/>
        <v>0</v>
      </c>
      <c r="H117" s="54">
        <f t="shared" si="2"/>
        <v>0</v>
      </c>
    </row>
    <row r="118" spans="1:8" ht="23.25" customHeight="1" thickBot="1">
      <c r="A118" s="6">
        <v>114</v>
      </c>
      <c r="B118" s="199" t="s">
        <v>98</v>
      </c>
      <c r="C118" s="208"/>
      <c r="D118" s="19" t="s">
        <v>91</v>
      </c>
      <c r="E118" s="19">
        <v>27</v>
      </c>
      <c r="F118" s="52"/>
      <c r="G118" s="64">
        <f>E118*F118</f>
        <v>0</v>
      </c>
      <c r="H118" s="54">
        <f>G118*1.23</f>
        <v>0</v>
      </c>
    </row>
    <row r="119" spans="1:8" ht="18" customHeight="1" thickBot="1">
      <c r="A119" s="7">
        <v>115</v>
      </c>
      <c r="B119" s="199" t="s">
        <v>99</v>
      </c>
      <c r="C119" s="200"/>
      <c r="D119" s="25" t="s">
        <v>8</v>
      </c>
      <c r="E119" s="25">
        <v>27</v>
      </c>
      <c r="F119" s="55"/>
      <c r="G119" s="56">
        <f>E119*F119</f>
        <v>0</v>
      </c>
      <c r="H119" s="54">
        <f>G119*1.23</f>
        <v>0</v>
      </c>
    </row>
    <row r="120" spans="1:8" ht="27" customHeight="1" thickBot="1">
      <c r="A120" s="6">
        <v>116</v>
      </c>
      <c r="B120" s="199" t="s">
        <v>100</v>
      </c>
      <c r="C120" s="200"/>
      <c r="D120" s="25" t="s">
        <v>8</v>
      </c>
      <c r="E120" s="25">
        <v>3</v>
      </c>
      <c r="F120" s="55"/>
      <c r="G120" s="56">
        <f t="shared" si="3"/>
        <v>0</v>
      </c>
      <c r="H120" s="54">
        <f t="shared" si="2"/>
        <v>0</v>
      </c>
    </row>
    <row r="121" spans="1:8" ht="17.25" customHeight="1" thickBot="1">
      <c r="A121" s="7">
        <v>117</v>
      </c>
      <c r="B121" s="199" t="s">
        <v>101</v>
      </c>
      <c r="C121" s="200"/>
      <c r="D121" s="25" t="s">
        <v>8</v>
      </c>
      <c r="E121" s="25">
        <v>17</v>
      </c>
      <c r="F121" s="55"/>
      <c r="G121" s="53">
        <f t="shared" si="3"/>
        <v>0</v>
      </c>
      <c r="H121" s="54">
        <f t="shared" si="2"/>
        <v>0</v>
      </c>
    </row>
    <row r="122" spans="1:8" ht="27.75" customHeight="1" thickBot="1">
      <c r="A122" s="6">
        <v>118</v>
      </c>
      <c r="B122" s="199" t="s">
        <v>102</v>
      </c>
      <c r="C122" s="200"/>
      <c r="D122" s="25" t="s">
        <v>8</v>
      </c>
      <c r="E122" s="25">
        <v>80</v>
      </c>
      <c r="F122" s="55"/>
      <c r="G122" s="56">
        <f t="shared" si="3"/>
        <v>0</v>
      </c>
      <c r="H122" s="54">
        <f t="shared" si="2"/>
        <v>0</v>
      </c>
    </row>
    <row r="123" spans="1:8" ht="29.25" customHeight="1" thickBot="1">
      <c r="A123" s="7">
        <v>119</v>
      </c>
      <c r="B123" s="199" t="s">
        <v>103</v>
      </c>
      <c r="C123" s="200"/>
      <c r="D123" s="25" t="s">
        <v>8</v>
      </c>
      <c r="E123" s="25">
        <v>10</v>
      </c>
      <c r="F123" s="55"/>
      <c r="G123" s="53">
        <f t="shared" si="3"/>
        <v>0</v>
      </c>
      <c r="H123" s="54">
        <f t="shared" si="2"/>
        <v>0</v>
      </c>
    </row>
    <row r="124" spans="1:8" ht="23.25" customHeight="1" thickBot="1">
      <c r="A124" s="7">
        <v>120</v>
      </c>
      <c r="B124" s="199" t="s">
        <v>104</v>
      </c>
      <c r="C124" s="200"/>
      <c r="D124" s="25" t="s">
        <v>8</v>
      </c>
      <c r="E124" s="25">
        <v>3</v>
      </c>
      <c r="F124" s="55"/>
      <c r="G124" s="56">
        <f t="shared" si="3"/>
        <v>0</v>
      </c>
      <c r="H124" s="54">
        <f t="shared" si="2"/>
        <v>0</v>
      </c>
    </row>
    <row r="125" spans="1:8" ht="23.25" customHeight="1" thickBot="1">
      <c r="A125" s="6">
        <v>121</v>
      </c>
      <c r="B125" s="199" t="s">
        <v>105</v>
      </c>
      <c r="C125" s="200"/>
      <c r="D125" s="25" t="s">
        <v>8</v>
      </c>
      <c r="E125" s="25">
        <v>120</v>
      </c>
      <c r="F125" s="55"/>
      <c r="G125" s="53">
        <f t="shared" si="3"/>
        <v>0</v>
      </c>
      <c r="H125" s="54">
        <f t="shared" si="2"/>
        <v>0</v>
      </c>
    </row>
    <row r="126" spans="1:8" ht="25.5" customHeight="1" thickBot="1">
      <c r="A126" s="7">
        <v>122</v>
      </c>
      <c r="B126" s="199" t="s">
        <v>106</v>
      </c>
      <c r="C126" s="200"/>
      <c r="D126" s="51" t="s">
        <v>8</v>
      </c>
      <c r="E126" s="51">
        <v>90</v>
      </c>
      <c r="F126" s="61"/>
      <c r="G126" s="56">
        <f t="shared" si="3"/>
        <v>0</v>
      </c>
      <c r="H126" s="54">
        <f t="shared" si="2"/>
        <v>0</v>
      </c>
    </row>
    <row r="127" spans="1:8" ht="24" customHeight="1" thickBot="1">
      <c r="A127" s="6">
        <v>123</v>
      </c>
      <c r="B127" s="199" t="s">
        <v>257</v>
      </c>
      <c r="C127" s="200"/>
      <c r="D127" s="62" t="s">
        <v>175</v>
      </c>
      <c r="E127" s="32">
        <v>70</v>
      </c>
      <c r="F127" s="63"/>
      <c r="G127" s="53">
        <f t="shared" si="3"/>
        <v>0</v>
      </c>
      <c r="H127" s="54">
        <f t="shared" si="2"/>
        <v>0</v>
      </c>
    </row>
    <row r="128" spans="1:8" ht="29.25" customHeight="1" thickBot="1">
      <c r="A128" s="7">
        <v>124</v>
      </c>
      <c r="B128" s="199" t="s">
        <v>258</v>
      </c>
      <c r="C128" s="200"/>
      <c r="D128" s="25" t="s">
        <v>8</v>
      </c>
      <c r="E128" s="25">
        <v>10</v>
      </c>
      <c r="F128" s="55"/>
      <c r="G128" s="56">
        <f t="shared" si="3"/>
        <v>0</v>
      </c>
      <c r="H128" s="54">
        <f t="shared" si="2"/>
        <v>0</v>
      </c>
    </row>
    <row r="129" spans="1:8" ht="27.75" customHeight="1" thickBot="1">
      <c r="A129" s="6">
        <v>125</v>
      </c>
      <c r="B129" s="199" t="s">
        <v>291</v>
      </c>
      <c r="C129" s="200"/>
      <c r="D129" s="25" t="s">
        <v>8</v>
      </c>
      <c r="E129" s="25">
        <v>30</v>
      </c>
      <c r="F129" s="55"/>
      <c r="G129" s="53">
        <f t="shared" si="3"/>
        <v>0</v>
      </c>
      <c r="H129" s="54">
        <f t="shared" si="2"/>
        <v>0</v>
      </c>
    </row>
    <row r="130" spans="1:8" ht="24" customHeight="1" thickBot="1">
      <c r="A130" s="7">
        <v>126</v>
      </c>
      <c r="B130" s="202" t="s">
        <v>107</v>
      </c>
      <c r="C130" s="203"/>
      <c r="D130" s="51" t="s">
        <v>8</v>
      </c>
      <c r="E130" s="50">
        <v>10</v>
      </c>
      <c r="F130" s="61"/>
      <c r="G130" s="56">
        <f t="shared" si="3"/>
        <v>0</v>
      </c>
      <c r="H130" s="54">
        <f t="shared" si="2"/>
        <v>0</v>
      </c>
    </row>
    <row r="131" spans="1:8" ht="23.25" customHeight="1">
      <c r="A131" s="119">
        <v>127</v>
      </c>
      <c r="B131" s="215" t="s">
        <v>108</v>
      </c>
      <c r="C131" s="215"/>
      <c r="D131" s="19" t="s">
        <v>8</v>
      </c>
      <c r="E131" s="19">
        <v>6</v>
      </c>
      <c r="F131" s="52"/>
      <c r="G131" s="60">
        <f t="shared" si="3"/>
        <v>0</v>
      </c>
      <c r="H131" s="54">
        <f t="shared" ref="H131:H186" si="4">G131*1.23</f>
        <v>0</v>
      </c>
    </row>
    <row r="132" spans="1:8" ht="23.25" customHeight="1" thickBot="1">
      <c r="A132" s="6">
        <v>128</v>
      </c>
      <c r="B132" s="206" t="s">
        <v>109</v>
      </c>
      <c r="C132" s="216"/>
      <c r="D132" s="19" t="s">
        <v>8</v>
      </c>
      <c r="E132" s="19">
        <v>2</v>
      </c>
      <c r="F132" s="52"/>
      <c r="G132" s="72">
        <f t="shared" si="3"/>
        <v>0</v>
      </c>
      <c r="H132" s="54">
        <f t="shared" si="4"/>
        <v>0</v>
      </c>
    </row>
    <row r="133" spans="1:8" ht="22.5" customHeight="1" thickBot="1">
      <c r="A133" s="7">
        <v>129</v>
      </c>
      <c r="B133" s="199" t="s">
        <v>110</v>
      </c>
      <c r="C133" s="208"/>
      <c r="D133" s="19" t="s">
        <v>8</v>
      </c>
      <c r="E133" s="19">
        <v>6</v>
      </c>
      <c r="F133" s="52"/>
      <c r="G133" s="64">
        <f t="shared" si="3"/>
        <v>0</v>
      </c>
      <c r="H133" s="54">
        <f t="shared" si="4"/>
        <v>0</v>
      </c>
    </row>
    <row r="134" spans="1:8" ht="25.5" customHeight="1" thickBot="1">
      <c r="A134" s="6">
        <v>130</v>
      </c>
      <c r="B134" s="199" t="s">
        <v>111</v>
      </c>
      <c r="C134" s="200"/>
      <c r="D134" s="25" t="s">
        <v>8</v>
      </c>
      <c r="E134" s="25">
        <v>8</v>
      </c>
      <c r="F134" s="55"/>
      <c r="G134" s="56">
        <f t="shared" si="3"/>
        <v>0</v>
      </c>
      <c r="H134" s="54">
        <f t="shared" si="4"/>
        <v>0</v>
      </c>
    </row>
    <row r="135" spans="1:8" ht="21.75" customHeight="1" thickBot="1">
      <c r="A135" s="7">
        <v>131</v>
      </c>
      <c r="B135" s="199" t="s">
        <v>112</v>
      </c>
      <c r="C135" s="200"/>
      <c r="D135" s="25" t="s">
        <v>91</v>
      </c>
      <c r="E135" s="25">
        <v>20</v>
      </c>
      <c r="F135" s="55"/>
      <c r="G135" s="53">
        <f t="shared" si="3"/>
        <v>0</v>
      </c>
      <c r="H135" s="54">
        <f t="shared" si="4"/>
        <v>0</v>
      </c>
    </row>
    <row r="136" spans="1:8" ht="20.25" customHeight="1" thickBot="1">
      <c r="A136" s="6">
        <v>132</v>
      </c>
      <c r="B136" s="199" t="s">
        <v>113</v>
      </c>
      <c r="C136" s="200"/>
      <c r="D136" s="31" t="s">
        <v>90</v>
      </c>
      <c r="E136" s="31">
        <v>10</v>
      </c>
      <c r="F136" s="107"/>
      <c r="G136" s="56">
        <f t="shared" si="3"/>
        <v>0</v>
      </c>
      <c r="H136" s="54">
        <f t="shared" si="4"/>
        <v>0</v>
      </c>
    </row>
    <row r="137" spans="1:8" ht="19.5" customHeight="1" thickBot="1">
      <c r="A137" s="7">
        <v>133</v>
      </c>
      <c r="B137" s="199" t="s">
        <v>278</v>
      </c>
      <c r="C137" s="208"/>
      <c r="D137" s="19" t="s">
        <v>8</v>
      </c>
      <c r="E137" s="19">
        <v>109</v>
      </c>
      <c r="F137" s="52"/>
      <c r="G137" s="64">
        <f t="shared" ref="G137:G186" si="5">E137*F137</f>
        <v>0</v>
      </c>
      <c r="H137" s="54">
        <f t="shared" si="4"/>
        <v>0</v>
      </c>
    </row>
    <row r="138" spans="1:8" ht="24" customHeight="1" thickBot="1">
      <c r="A138" s="7">
        <v>134</v>
      </c>
      <c r="B138" s="199" t="s">
        <v>279</v>
      </c>
      <c r="C138" s="208"/>
      <c r="D138" s="19" t="s">
        <v>8</v>
      </c>
      <c r="E138" s="19">
        <v>5</v>
      </c>
      <c r="F138" s="52"/>
      <c r="G138" s="60">
        <f t="shared" si="5"/>
        <v>0</v>
      </c>
      <c r="H138" s="54">
        <f>G138*1.23</f>
        <v>0</v>
      </c>
    </row>
    <row r="139" spans="1:8" ht="25.5" customHeight="1" thickBot="1">
      <c r="A139" s="6">
        <v>135</v>
      </c>
      <c r="B139" s="199" t="s">
        <v>114</v>
      </c>
      <c r="C139" s="208"/>
      <c r="D139" s="19" t="s">
        <v>8</v>
      </c>
      <c r="E139" s="19">
        <v>227</v>
      </c>
      <c r="F139" s="52"/>
      <c r="G139" s="72">
        <f t="shared" si="5"/>
        <v>0</v>
      </c>
      <c r="H139" s="54">
        <f t="shared" si="4"/>
        <v>0</v>
      </c>
    </row>
    <row r="140" spans="1:8" ht="25.5" customHeight="1" thickBot="1">
      <c r="A140" s="7">
        <v>136</v>
      </c>
      <c r="B140" s="199" t="s">
        <v>115</v>
      </c>
      <c r="C140" s="200"/>
      <c r="D140" s="25" t="s">
        <v>9</v>
      </c>
      <c r="E140" s="25">
        <v>6</v>
      </c>
      <c r="F140" s="55"/>
      <c r="G140" s="53">
        <f t="shared" si="5"/>
        <v>0</v>
      </c>
      <c r="H140" s="54">
        <f t="shared" si="4"/>
        <v>0</v>
      </c>
    </row>
    <row r="141" spans="1:8" ht="21.75" customHeight="1" thickBot="1">
      <c r="A141" s="6">
        <v>137</v>
      </c>
      <c r="B141" s="212" t="s">
        <v>116</v>
      </c>
      <c r="C141" s="214"/>
      <c r="D141" s="30" t="s">
        <v>9</v>
      </c>
      <c r="E141" s="30">
        <v>30</v>
      </c>
      <c r="F141" s="55"/>
      <c r="G141" s="56">
        <f t="shared" si="5"/>
        <v>0</v>
      </c>
      <c r="H141" s="54">
        <f t="shared" si="4"/>
        <v>0</v>
      </c>
    </row>
    <row r="142" spans="1:8" ht="24" customHeight="1" thickBot="1">
      <c r="A142" s="7">
        <v>138</v>
      </c>
      <c r="B142" s="199" t="s">
        <v>117</v>
      </c>
      <c r="C142" s="200"/>
      <c r="D142" s="31" t="s">
        <v>8</v>
      </c>
      <c r="E142" s="31">
        <v>15</v>
      </c>
      <c r="F142" s="107"/>
      <c r="G142" s="70">
        <f t="shared" si="5"/>
        <v>0</v>
      </c>
      <c r="H142" s="54">
        <f t="shared" si="4"/>
        <v>0</v>
      </c>
    </row>
    <row r="143" spans="1:8" ht="20.25" customHeight="1" thickBot="1">
      <c r="A143" s="6">
        <v>139</v>
      </c>
      <c r="B143" s="199" t="s">
        <v>118</v>
      </c>
      <c r="C143" s="208"/>
      <c r="D143" s="19" t="s">
        <v>91</v>
      </c>
      <c r="E143" s="19">
        <v>11</v>
      </c>
      <c r="F143" s="52"/>
      <c r="G143" s="60">
        <f t="shared" si="5"/>
        <v>0</v>
      </c>
      <c r="H143" s="54">
        <f t="shared" si="4"/>
        <v>0</v>
      </c>
    </row>
    <row r="144" spans="1:8" ht="52.5" customHeight="1" thickBot="1">
      <c r="A144" s="7">
        <v>140</v>
      </c>
      <c r="B144" s="199" t="s">
        <v>392</v>
      </c>
      <c r="C144" s="208"/>
      <c r="D144" s="19" t="s">
        <v>8</v>
      </c>
      <c r="E144" s="19">
        <v>200</v>
      </c>
      <c r="F144" s="52"/>
      <c r="G144" s="60">
        <f t="shared" si="5"/>
        <v>0</v>
      </c>
      <c r="H144" s="54">
        <f t="shared" si="4"/>
        <v>0</v>
      </c>
    </row>
    <row r="145" spans="1:8" ht="49.5" customHeight="1" thickBot="1">
      <c r="A145" s="7">
        <v>141</v>
      </c>
      <c r="B145" s="199" t="s">
        <v>280</v>
      </c>
      <c r="C145" s="208"/>
      <c r="D145" s="19" t="s">
        <v>8</v>
      </c>
      <c r="E145" s="19">
        <v>60</v>
      </c>
      <c r="F145" s="52"/>
      <c r="G145" s="60">
        <f t="shared" si="5"/>
        <v>0</v>
      </c>
      <c r="H145" s="54">
        <f t="shared" si="4"/>
        <v>0</v>
      </c>
    </row>
    <row r="146" spans="1:8" ht="43.5" customHeight="1" thickBot="1">
      <c r="A146" s="6">
        <v>142</v>
      </c>
      <c r="B146" s="199" t="s">
        <v>281</v>
      </c>
      <c r="C146" s="200"/>
      <c r="D146" s="25" t="s">
        <v>8</v>
      </c>
      <c r="E146" s="25">
        <v>10</v>
      </c>
      <c r="F146" s="55"/>
      <c r="G146" s="58">
        <f t="shared" si="5"/>
        <v>0</v>
      </c>
      <c r="H146" s="54">
        <f t="shared" si="4"/>
        <v>0</v>
      </c>
    </row>
    <row r="147" spans="1:8" ht="35.25" customHeight="1" thickBot="1">
      <c r="A147" s="7">
        <v>143</v>
      </c>
      <c r="B147" s="199" t="s">
        <v>282</v>
      </c>
      <c r="C147" s="200"/>
      <c r="D147" s="25" t="s">
        <v>8</v>
      </c>
      <c r="E147" s="25">
        <v>5</v>
      </c>
      <c r="F147" s="55"/>
      <c r="G147" s="56">
        <f t="shared" si="5"/>
        <v>0</v>
      </c>
      <c r="H147" s="54">
        <f t="shared" si="4"/>
        <v>0</v>
      </c>
    </row>
    <row r="148" spans="1:8" ht="39.75" customHeight="1" thickBot="1">
      <c r="A148" s="6">
        <v>144</v>
      </c>
      <c r="B148" s="1"/>
      <c r="C148" s="2" t="s">
        <v>154</v>
      </c>
      <c r="D148" s="25" t="s">
        <v>8</v>
      </c>
      <c r="E148" s="25">
        <v>200</v>
      </c>
      <c r="F148" s="55"/>
      <c r="G148" s="56">
        <f t="shared" si="5"/>
        <v>0</v>
      </c>
      <c r="H148" s="54">
        <f t="shared" si="4"/>
        <v>0</v>
      </c>
    </row>
    <row r="149" spans="1:8" ht="29.25" customHeight="1" thickBot="1">
      <c r="A149" s="7">
        <v>145</v>
      </c>
      <c r="B149" s="199" t="s">
        <v>283</v>
      </c>
      <c r="C149" s="200"/>
      <c r="D149" s="25" t="s">
        <v>8</v>
      </c>
      <c r="E149" s="25">
        <v>35</v>
      </c>
      <c r="F149" s="55"/>
      <c r="G149" s="53">
        <f t="shared" si="5"/>
        <v>0</v>
      </c>
      <c r="H149" s="54">
        <f t="shared" si="4"/>
        <v>0</v>
      </c>
    </row>
    <row r="150" spans="1:8" ht="14.25" customHeight="1" thickBot="1">
      <c r="A150" s="6">
        <v>146</v>
      </c>
      <c r="B150" s="212" t="s">
        <v>119</v>
      </c>
      <c r="C150" s="214"/>
      <c r="D150" s="30" t="s">
        <v>8</v>
      </c>
      <c r="E150" s="30">
        <v>28</v>
      </c>
      <c r="F150" s="55"/>
      <c r="G150" s="56">
        <f t="shared" si="5"/>
        <v>0</v>
      </c>
      <c r="H150" s="54">
        <f t="shared" si="4"/>
        <v>0</v>
      </c>
    </row>
    <row r="151" spans="1:8" ht="51.75" customHeight="1" thickBot="1">
      <c r="A151" s="7">
        <v>147</v>
      </c>
      <c r="B151" s="199" t="s">
        <v>284</v>
      </c>
      <c r="C151" s="200"/>
      <c r="D151" s="25" t="s">
        <v>91</v>
      </c>
      <c r="E151" s="25">
        <v>30</v>
      </c>
      <c r="F151" s="55"/>
      <c r="G151" s="53">
        <f t="shared" si="5"/>
        <v>0</v>
      </c>
      <c r="H151" s="54">
        <f t="shared" si="4"/>
        <v>0</v>
      </c>
    </row>
    <row r="152" spans="1:8" ht="19.5" customHeight="1" thickBot="1">
      <c r="A152" s="7">
        <v>148</v>
      </c>
      <c r="B152" s="199" t="s">
        <v>285</v>
      </c>
      <c r="C152" s="200"/>
      <c r="D152" s="25" t="s">
        <v>120</v>
      </c>
      <c r="E152" s="25">
        <v>5</v>
      </c>
      <c r="F152" s="55"/>
      <c r="G152" s="56">
        <f t="shared" si="5"/>
        <v>0</v>
      </c>
      <c r="H152" s="54">
        <f t="shared" si="4"/>
        <v>0</v>
      </c>
    </row>
    <row r="153" spans="1:8" ht="68.25" customHeight="1" thickBot="1">
      <c r="A153" s="6">
        <v>149</v>
      </c>
      <c r="B153" s="199" t="s">
        <v>355</v>
      </c>
      <c r="C153" s="200"/>
      <c r="D153" s="25" t="s">
        <v>8</v>
      </c>
      <c r="E153" s="25">
        <v>15</v>
      </c>
      <c r="F153" s="55"/>
      <c r="G153" s="53">
        <f t="shared" si="5"/>
        <v>0</v>
      </c>
      <c r="H153" s="54">
        <f t="shared" si="4"/>
        <v>0</v>
      </c>
    </row>
    <row r="154" spans="1:8" ht="24" customHeight="1" thickBot="1">
      <c r="A154" s="7">
        <v>150</v>
      </c>
      <c r="B154" s="199" t="s">
        <v>121</v>
      </c>
      <c r="C154" s="200"/>
      <c r="D154" s="25" t="s">
        <v>90</v>
      </c>
      <c r="E154" s="25">
        <v>3</v>
      </c>
      <c r="F154" s="55"/>
      <c r="G154" s="53">
        <f t="shared" si="5"/>
        <v>0</v>
      </c>
      <c r="H154" s="54">
        <f t="shared" si="4"/>
        <v>0</v>
      </c>
    </row>
    <row r="155" spans="1:8" ht="18.75" customHeight="1" thickBot="1">
      <c r="A155" s="6">
        <v>151</v>
      </c>
      <c r="B155" s="199" t="s">
        <v>122</v>
      </c>
      <c r="C155" s="200"/>
      <c r="D155" s="25" t="s">
        <v>79</v>
      </c>
      <c r="E155" s="25">
        <v>1</v>
      </c>
      <c r="F155" s="55"/>
      <c r="G155" s="56">
        <f t="shared" si="5"/>
        <v>0</v>
      </c>
      <c r="H155" s="54">
        <f t="shared" si="4"/>
        <v>0</v>
      </c>
    </row>
    <row r="156" spans="1:8" ht="19.5" customHeight="1" thickBot="1">
      <c r="A156" s="7">
        <v>152</v>
      </c>
      <c r="B156" s="199" t="s">
        <v>123</v>
      </c>
      <c r="C156" s="200"/>
      <c r="D156" s="51" t="s">
        <v>8</v>
      </c>
      <c r="E156" s="50">
        <v>3</v>
      </c>
      <c r="F156" s="61"/>
      <c r="G156" s="65">
        <f t="shared" si="5"/>
        <v>0</v>
      </c>
      <c r="H156" s="54">
        <f t="shared" si="4"/>
        <v>0</v>
      </c>
    </row>
    <row r="157" spans="1:8" ht="32.25" customHeight="1" thickBot="1">
      <c r="A157" s="6">
        <v>153</v>
      </c>
      <c r="B157" s="212" t="s">
        <v>124</v>
      </c>
      <c r="C157" s="213"/>
      <c r="D157" s="28" t="s">
        <v>8</v>
      </c>
      <c r="E157" s="28">
        <v>40</v>
      </c>
      <c r="F157" s="52"/>
      <c r="G157" s="66">
        <f t="shared" si="5"/>
        <v>0</v>
      </c>
      <c r="H157" s="54">
        <f t="shared" si="4"/>
        <v>0</v>
      </c>
    </row>
    <row r="158" spans="1:8" ht="20.25" customHeight="1" thickBot="1">
      <c r="A158" s="7">
        <v>154</v>
      </c>
      <c r="B158" s="199" t="s">
        <v>125</v>
      </c>
      <c r="C158" s="208"/>
      <c r="D158" s="19" t="s">
        <v>8</v>
      </c>
      <c r="E158" s="19">
        <v>5</v>
      </c>
      <c r="F158" s="52"/>
      <c r="G158" s="64">
        <f t="shared" si="5"/>
        <v>0</v>
      </c>
      <c r="H158" s="54">
        <f t="shared" si="4"/>
        <v>0</v>
      </c>
    </row>
    <row r="159" spans="1:8" ht="27.75" customHeight="1" thickBot="1">
      <c r="A159" s="7">
        <v>155</v>
      </c>
      <c r="B159" s="199" t="s">
        <v>286</v>
      </c>
      <c r="C159" s="200"/>
      <c r="D159" s="31" t="s">
        <v>8</v>
      </c>
      <c r="E159" s="31">
        <v>20</v>
      </c>
      <c r="F159" s="107"/>
      <c r="G159" s="109">
        <f t="shared" si="5"/>
        <v>0</v>
      </c>
      <c r="H159" s="54">
        <f t="shared" si="4"/>
        <v>0</v>
      </c>
    </row>
    <row r="160" spans="1:8" ht="22.5" customHeight="1" thickBot="1">
      <c r="A160" s="6">
        <v>156</v>
      </c>
      <c r="B160" s="199" t="s">
        <v>126</v>
      </c>
      <c r="C160" s="208"/>
      <c r="D160" s="19" t="s">
        <v>91</v>
      </c>
      <c r="E160" s="19">
        <v>3</v>
      </c>
      <c r="F160" s="52"/>
      <c r="G160" s="60">
        <f t="shared" si="5"/>
        <v>0</v>
      </c>
      <c r="H160" s="54">
        <f t="shared" si="4"/>
        <v>0</v>
      </c>
    </row>
    <row r="161" spans="1:8" ht="27.75" customHeight="1" thickBot="1">
      <c r="A161" s="7">
        <v>157</v>
      </c>
      <c r="B161" s="199" t="s">
        <v>127</v>
      </c>
      <c r="C161" s="208"/>
      <c r="D161" s="19" t="s">
        <v>91</v>
      </c>
      <c r="E161" s="19">
        <v>6</v>
      </c>
      <c r="F161" s="52"/>
      <c r="G161" s="60">
        <f t="shared" si="5"/>
        <v>0</v>
      </c>
      <c r="H161" s="54">
        <f t="shared" si="4"/>
        <v>0</v>
      </c>
    </row>
    <row r="162" spans="1:8" ht="26.25" customHeight="1" thickBot="1">
      <c r="A162" s="6">
        <v>158</v>
      </c>
      <c r="B162" s="199" t="s">
        <v>128</v>
      </c>
      <c r="C162" s="200"/>
      <c r="D162" s="184" t="s">
        <v>91</v>
      </c>
      <c r="E162" s="33">
        <v>5</v>
      </c>
      <c r="F162" s="185"/>
      <c r="G162" s="186">
        <f t="shared" si="5"/>
        <v>0</v>
      </c>
      <c r="H162" s="54">
        <f t="shared" si="4"/>
        <v>0</v>
      </c>
    </row>
    <row r="163" spans="1:8" ht="25.5" customHeight="1" thickBot="1">
      <c r="A163" s="7">
        <v>159</v>
      </c>
      <c r="B163" s="199" t="s">
        <v>129</v>
      </c>
      <c r="C163" s="208"/>
      <c r="D163" s="19" t="s">
        <v>130</v>
      </c>
      <c r="E163" s="19">
        <v>2</v>
      </c>
      <c r="F163" s="52"/>
      <c r="G163" s="64">
        <f t="shared" si="5"/>
        <v>0</v>
      </c>
      <c r="H163" s="54">
        <f t="shared" si="4"/>
        <v>0</v>
      </c>
    </row>
    <row r="164" spans="1:8" ht="22.5" customHeight="1" thickBot="1">
      <c r="A164" s="6">
        <v>160</v>
      </c>
      <c r="B164" s="199" t="s">
        <v>131</v>
      </c>
      <c r="C164" s="200"/>
      <c r="D164" s="31" t="s">
        <v>132</v>
      </c>
      <c r="E164" s="31">
        <v>14</v>
      </c>
      <c r="F164" s="107"/>
      <c r="G164" s="109">
        <f t="shared" si="5"/>
        <v>0</v>
      </c>
      <c r="H164" s="54">
        <f t="shared" si="4"/>
        <v>0</v>
      </c>
    </row>
    <row r="165" spans="1:8" ht="21.75" customHeight="1" thickBot="1">
      <c r="A165" s="7">
        <v>161</v>
      </c>
      <c r="B165" s="199" t="s">
        <v>133</v>
      </c>
      <c r="C165" s="208"/>
      <c r="D165" s="19" t="s">
        <v>79</v>
      </c>
      <c r="E165" s="19">
        <v>4</v>
      </c>
      <c r="F165" s="52"/>
      <c r="G165" s="60">
        <f t="shared" si="5"/>
        <v>0</v>
      </c>
      <c r="H165" s="54">
        <f t="shared" si="4"/>
        <v>0</v>
      </c>
    </row>
    <row r="166" spans="1:8" ht="23.25" customHeight="1" thickBot="1">
      <c r="A166" s="7">
        <v>162</v>
      </c>
      <c r="B166" s="199" t="s">
        <v>134</v>
      </c>
      <c r="C166" s="208"/>
      <c r="D166" s="19" t="s">
        <v>79</v>
      </c>
      <c r="E166" s="19">
        <v>32</v>
      </c>
      <c r="F166" s="52"/>
      <c r="G166" s="60">
        <f t="shared" si="5"/>
        <v>0</v>
      </c>
      <c r="H166" s="54">
        <f t="shared" si="4"/>
        <v>0</v>
      </c>
    </row>
    <row r="167" spans="1:8" ht="22.5" customHeight="1" thickBot="1">
      <c r="A167" s="6">
        <v>163</v>
      </c>
      <c r="B167" s="199" t="s">
        <v>135</v>
      </c>
      <c r="C167" s="200"/>
      <c r="D167" s="25" t="s">
        <v>79</v>
      </c>
      <c r="E167" s="25">
        <v>32</v>
      </c>
      <c r="F167" s="55"/>
      <c r="G167" s="58">
        <f t="shared" si="5"/>
        <v>0</v>
      </c>
      <c r="H167" s="54">
        <f t="shared" si="4"/>
        <v>0</v>
      </c>
    </row>
    <row r="168" spans="1:8" ht="25.5" customHeight="1" thickBot="1">
      <c r="A168" s="7">
        <v>164</v>
      </c>
      <c r="B168" s="199" t="s">
        <v>136</v>
      </c>
      <c r="C168" s="200"/>
      <c r="D168" s="25" t="s">
        <v>79</v>
      </c>
      <c r="E168" s="25">
        <v>6</v>
      </c>
      <c r="F168" s="55"/>
      <c r="G168" s="56">
        <f t="shared" si="5"/>
        <v>0</v>
      </c>
      <c r="H168" s="54">
        <f t="shared" si="4"/>
        <v>0</v>
      </c>
    </row>
    <row r="169" spans="1:8" ht="27" customHeight="1" thickBot="1">
      <c r="A169" s="6">
        <v>165</v>
      </c>
      <c r="B169" s="199" t="s">
        <v>137</v>
      </c>
      <c r="C169" s="200"/>
      <c r="D169" s="25" t="s">
        <v>79</v>
      </c>
      <c r="E169" s="25">
        <v>2</v>
      </c>
      <c r="F169" s="55"/>
      <c r="G169" s="53">
        <f t="shared" si="5"/>
        <v>0</v>
      </c>
      <c r="H169" s="54">
        <f t="shared" si="4"/>
        <v>0</v>
      </c>
    </row>
    <row r="170" spans="1:8" ht="29.25" customHeight="1" thickBot="1">
      <c r="A170" s="7">
        <v>166</v>
      </c>
      <c r="B170" s="199" t="s">
        <v>138</v>
      </c>
      <c r="C170" s="200"/>
      <c r="D170" s="25" t="s">
        <v>139</v>
      </c>
      <c r="E170" s="25">
        <v>2</v>
      </c>
      <c r="F170" s="55"/>
      <c r="G170" s="56">
        <f t="shared" si="5"/>
        <v>0</v>
      </c>
      <c r="H170" s="54">
        <f t="shared" si="4"/>
        <v>0</v>
      </c>
    </row>
    <row r="171" spans="1:8" ht="27" customHeight="1" thickBot="1">
      <c r="A171" s="6">
        <v>167</v>
      </c>
      <c r="B171" s="199" t="s">
        <v>140</v>
      </c>
      <c r="C171" s="200"/>
      <c r="D171" s="25" t="s">
        <v>91</v>
      </c>
      <c r="E171" s="25">
        <v>6</v>
      </c>
      <c r="F171" s="55"/>
      <c r="G171" s="53">
        <f t="shared" si="5"/>
        <v>0</v>
      </c>
      <c r="H171" s="54">
        <f t="shared" si="4"/>
        <v>0</v>
      </c>
    </row>
    <row r="172" spans="1:8" ht="18.75" customHeight="1" thickBot="1">
      <c r="A172" s="7">
        <v>168</v>
      </c>
      <c r="B172" s="199" t="s">
        <v>141</v>
      </c>
      <c r="C172" s="200"/>
      <c r="D172" s="25" t="s">
        <v>132</v>
      </c>
      <c r="E172" s="25">
        <v>3</v>
      </c>
      <c r="F172" s="55"/>
      <c r="G172" s="56">
        <f t="shared" si="5"/>
        <v>0</v>
      </c>
      <c r="H172" s="54">
        <f t="shared" si="4"/>
        <v>0</v>
      </c>
    </row>
    <row r="173" spans="1:8" ht="26.25" customHeight="1" thickBot="1">
      <c r="A173" s="7">
        <v>169</v>
      </c>
      <c r="B173" s="199" t="s">
        <v>142</v>
      </c>
      <c r="C173" s="200"/>
      <c r="D173" s="25" t="s">
        <v>8</v>
      </c>
      <c r="E173" s="25">
        <v>1</v>
      </c>
      <c r="F173" s="55"/>
      <c r="G173" s="53">
        <f t="shared" si="5"/>
        <v>0</v>
      </c>
      <c r="H173" s="54">
        <f t="shared" si="4"/>
        <v>0</v>
      </c>
    </row>
    <row r="174" spans="1:8" ht="25.5" customHeight="1" thickBot="1">
      <c r="A174" s="6">
        <v>170</v>
      </c>
      <c r="B174" s="199" t="s">
        <v>170</v>
      </c>
      <c r="C174" s="200"/>
      <c r="D174" s="25" t="s">
        <v>9</v>
      </c>
      <c r="E174" s="25">
        <v>5</v>
      </c>
      <c r="F174" s="67"/>
      <c r="G174" s="53">
        <f t="shared" si="5"/>
        <v>0</v>
      </c>
      <c r="H174" s="54">
        <f t="shared" si="4"/>
        <v>0</v>
      </c>
    </row>
    <row r="175" spans="1:8" ht="17.25" customHeight="1" thickBot="1">
      <c r="A175" s="7">
        <v>171</v>
      </c>
      <c r="B175" s="199" t="s">
        <v>174</v>
      </c>
      <c r="C175" s="200"/>
      <c r="D175" s="25" t="s">
        <v>175</v>
      </c>
      <c r="E175" s="25">
        <v>4</v>
      </c>
      <c r="F175" s="68"/>
      <c r="G175" s="56">
        <f t="shared" si="5"/>
        <v>0</v>
      </c>
      <c r="H175" s="54">
        <f t="shared" si="4"/>
        <v>0</v>
      </c>
    </row>
    <row r="176" spans="1:8" s="12" customFormat="1" ht="13.5" thickBot="1">
      <c r="A176" s="6">
        <v>172</v>
      </c>
      <c r="B176" s="199" t="s">
        <v>177</v>
      </c>
      <c r="C176" s="200"/>
      <c r="D176" s="25" t="s">
        <v>176</v>
      </c>
      <c r="E176" s="25">
        <v>3</v>
      </c>
      <c r="F176" s="68"/>
      <c r="G176" s="53">
        <f t="shared" si="5"/>
        <v>0</v>
      </c>
      <c r="H176" s="54">
        <f t="shared" si="4"/>
        <v>0</v>
      </c>
    </row>
    <row r="177" spans="1:8" s="12" customFormat="1" ht="13.5" thickBot="1">
      <c r="A177" s="7">
        <v>173</v>
      </c>
      <c r="B177" s="199" t="s">
        <v>178</v>
      </c>
      <c r="C177" s="200"/>
      <c r="D177" s="25" t="s">
        <v>176</v>
      </c>
      <c r="E177" s="25">
        <v>3</v>
      </c>
      <c r="F177" s="68"/>
      <c r="G177" s="56">
        <f t="shared" si="5"/>
        <v>0</v>
      </c>
      <c r="H177" s="54">
        <f t="shared" si="4"/>
        <v>0</v>
      </c>
    </row>
    <row r="178" spans="1:8" s="12" customFormat="1" ht="13.5" thickBot="1">
      <c r="A178" s="6">
        <v>174</v>
      </c>
      <c r="B178" s="199" t="s">
        <v>180</v>
      </c>
      <c r="C178" s="200"/>
      <c r="D178" s="25" t="s">
        <v>181</v>
      </c>
      <c r="E178" s="25">
        <v>3</v>
      </c>
      <c r="F178" s="68"/>
      <c r="G178" s="53">
        <f t="shared" si="5"/>
        <v>0</v>
      </c>
      <c r="H178" s="54">
        <f t="shared" si="4"/>
        <v>0</v>
      </c>
    </row>
    <row r="179" spans="1:8" s="12" customFormat="1" ht="13.5" thickBot="1">
      <c r="A179" s="7">
        <v>175</v>
      </c>
      <c r="B179" s="199" t="s">
        <v>182</v>
      </c>
      <c r="C179" s="200"/>
      <c r="D179" s="25" t="s">
        <v>181</v>
      </c>
      <c r="E179" s="25">
        <v>3</v>
      </c>
      <c r="F179" s="68"/>
      <c r="G179" s="56">
        <f t="shared" si="5"/>
        <v>0</v>
      </c>
      <c r="H179" s="54">
        <f t="shared" si="4"/>
        <v>0</v>
      </c>
    </row>
    <row r="180" spans="1:8" s="12" customFormat="1">
      <c r="A180" s="7">
        <v>176</v>
      </c>
      <c r="B180" s="202" t="s">
        <v>183</v>
      </c>
      <c r="C180" s="203"/>
      <c r="D180" s="31" t="s">
        <v>181</v>
      </c>
      <c r="E180" s="31">
        <v>2</v>
      </c>
      <c r="F180" s="69"/>
      <c r="G180" s="70">
        <f t="shared" si="5"/>
        <v>0</v>
      </c>
      <c r="H180" s="54">
        <f t="shared" si="4"/>
        <v>0</v>
      </c>
    </row>
    <row r="181" spans="1:8" ht="13.5" thickBot="1">
      <c r="A181" s="6">
        <v>177</v>
      </c>
      <c r="B181" s="204" t="s">
        <v>185</v>
      </c>
      <c r="C181" s="205"/>
      <c r="D181" s="19" t="s">
        <v>90</v>
      </c>
      <c r="E181" s="19">
        <v>2</v>
      </c>
      <c r="F181" s="79"/>
      <c r="G181" s="60">
        <f t="shared" si="5"/>
        <v>0</v>
      </c>
      <c r="H181" s="54">
        <f t="shared" si="4"/>
        <v>0</v>
      </c>
    </row>
    <row r="182" spans="1:8" ht="18.75" customHeight="1" thickBot="1">
      <c r="A182" s="7">
        <v>178</v>
      </c>
      <c r="B182" s="209" t="s">
        <v>199</v>
      </c>
      <c r="C182" s="208"/>
      <c r="D182" s="19" t="s">
        <v>90</v>
      </c>
      <c r="E182" s="19">
        <v>3</v>
      </c>
      <c r="F182" s="79"/>
      <c r="G182" s="60">
        <f>E182*F182</f>
        <v>0</v>
      </c>
      <c r="H182" s="54">
        <f t="shared" si="4"/>
        <v>0</v>
      </c>
    </row>
    <row r="183" spans="1:8">
      <c r="A183" s="6">
        <v>179</v>
      </c>
      <c r="B183" s="210" t="s">
        <v>200</v>
      </c>
      <c r="C183" s="211"/>
      <c r="D183" s="33" t="s">
        <v>9</v>
      </c>
      <c r="E183" s="33">
        <v>6</v>
      </c>
      <c r="F183" s="71"/>
      <c r="G183" s="72">
        <f>E183*F183</f>
        <v>0</v>
      </c>
      <c r="H183" s="54">
        <f t="shared" si="4"/>
        <v>0</v>
      </c>
    </row>
    <row r="184" spans="1:8" ht="13.5" thickBot="1">
      <c r="A184" s="7">
        <v>180</v>
      </c>
      <c r="B184" s="206" t="s">
        <v>186</v>
      </c>
      <c r="C184" s="207"/>
      <c r="D184" s="25" t="s">
        <v>90</v>
      </c>
      <c r="E184" s="25">
        <v>7</v>
      </c>
      <c r="F184" s="68"/>
      <c r="G184" s="58">
        <f t="shared" si="5"/>
        <v>0</v>
      </c>
      <c r="H184" s="54">
        <f t="shared" si="4"/>
        <v>0</v>
      </c>
    </row>
    <row r="185" spans="1:8" ht="13.5" thickBot="1">
      <c r="A185" s="6">
        <v>181</v>
      </c>
      <c r="B185" s="199" t="s">
        <v>221</v>
      </c>
      <c r="C185" s="200"/>
      <c r="D185" s="31" t="s">
        <v>90</v>
      </c>
      <c r="E185" s="31">
        <v>2</v>
      </c>
      <c r="F185" s="69"/>
      <c r="G185" s="53">
        <f>E185*F185</f>
        <v>0</v>
      </c>
      <c r="H185" s="54">
        <f t="shared" si="4"/>
        <v>0</v>
      </c>
    </row>
    <row r="186" spans="1:8" ht="32.25" customHeight="1" thickBot="1">
      <c r="A186" s="7">
        <v>182</v>
      </c>
      <c r="B186" s="199" t="s">
        <v>287</v>
      </c>
      <c r="C186" s="208"/>
      <c r="D186" s="19" t="s">
        <v>195</v>
      </c>
      <c r="E186" s="19">
        <v>10</v>
      </c>
      <c r="F186" s="79"/>
      <c r="G186" s="60">
        <f t="shared" si="5"/>
        <v>0</v>
      </c>
      <c r="H186" s="54">
        <f t="shared" si="4"/>
        <v>0</v>
      </c>
    </row>
    <row r="187" spans="1:8" ht="20.25" customHeight="1" thickBot="1">
      <c r="A187" s="7">
        <v>183</v>
      </c>
      <c r="B187" s="1"/>
      <c r="C187" s="118" t="s">
        <v>211</v>
      </c>
      <c r="D187" s="19" t="s">
        <v>175</v>
      </c>
      <c r="E187" s="19">
        <v>1</v>
      </c>
      <c r="F187" s="79"/>
      <c r="G187" s="60">
        <f>E187*F187</f>
        <v>0</v>
      </c>
      <c r="H187" s="54">
        <f t="shared" ref="H187:H199" si="6">G187*1.23</f>
        <v>0</v>
      </c>
    </row>
    <row r="188" spans="1:8" ht="13.5" thickBot="1">
      <c r="A188" s="6">
        <v>184</v>
      </c>
      <c r="B188" s="1"/>
      <c r="C188" s="2" t="s">
        <v>212</v>
      </c>
      <c r="D188" s="25" t="s">
        <v>9</v>
      </c>
      <c r="E188" s="25">
        <v>8</v>
      </c>
      <c r="F188" s="73"/>
      <c r="G188" s="60">
        <f>E188*F188</f>
        <v>0</v>
      </c>
      <c r="H188" s="54">
        <f t="shared" si="6"/>
        <v>0</v>
      </c>
    </row>
    <row r="189" spans="1:8" ht="13.5" thickBot="1">
      <c r="A189" s="7">
        <v>185</v>
      </c>
      <c r="B189" s="1"/>
      <c r="C189" s="2" t="s">
        <v>216</v>
      </c>
      <c r="D189" s="51" t="s">
        <v>9</v>
      </c>
      <c r="E189" s="50">
        <v>1</v>
      </c>
      <c r="F189" s="74"/>
      <c r="G189" s="60">
        <f>E189*F189</f>
        <v>0</v>
      </c>
      <c r="H189" s="54">
        <f t="shared" si="6"/>
        <v>0</v>
      </c>
    </row>
    <row r="190" spans="1:8" ht="39.75" customHeight="1" thickBot="1">
      <c r="A190" s="6">
        <v>186</v>
      </c>
      <c r="B190" s="1"/>
      <c r="C190" s="2" t="s">
        <v>217</v>
      </c>
      <c r="D190" s="62" t="s">
        <v>9</v>
      </c>
      <c r="E190" s="32">
        <v>16</v>
      </c>
      <c r="F190" s="75"/>
      <c r="G190" s="60">
        <f>E190*F190</f>
        <v>0</v>
      </c>
      <c r="H190" s="54">
        <f t="shared" si="6"/>
        <v>0</v>
      </c>
    </row>
    <row r="191" spans="1:8" ht="19.5" customHeight="1" thickBot="1">
      <c r="A191" s="7">
        <v>187</v>
      </c>
      <c r="B191" s="1"/>
      <c r="C191" s="2" t="s">
        <v>218</v>
      </c>
      <c r="D191" s="31" t="s">
        <v>9</v>
      </c>
      <c r="E191" s="31">
        <v>3</v>
      </c>
      <c r="F191" s="76"/>
      <c r="G191" s="60">
        <f>E191*F191</f>
        <v>0</v>
      </c>
      <c r="H191" s="54">
        <f t="shared" si="6"/>
        <v>0</v>
      </c>
    </row>
    <row r="192" spans="1:8" ht="32.25" customHeight="1">
      <c r="A192" s="6">
        <v>188</v>
      </c>
      <c r="B192" s="9" t="s">
        <v>222</v>
      </c>
      <c r="C192" s="3" t="s">
        <v>222</v>
      </c>
      <c r="D192" s="19" t="s">
        <v>9</v>
      </c>
      <c r="E192" s="19">
        <v>1</v>
      </c>
      <c r="F192" s="79"/>
      <c r="G192" s="60">
        <f t="shared" ref="G192:G199" si="7">E192*F192</f>
        <v>0</v>
      </c>
      <c r="H192" s="54">
        <f t="shared" si="6"/>
        <v>0</v>
      </c>
    </row>
    <row r="193" spans="1:8" ht="34.5" customHeight="1">
      <c r="A193" s="7">
        <v>189</v>
      </c>
      <c r="B193" s="16" t="s">
        <v>223</v>
      </c>
      <c r="C193" s="3" t="s">
        <v>223</v>
      </c>
      <c r="D193" s="19" t="s">
        <v>9</v>
      </c>
      <c r="E193" s="19">
        <v>1</v>
      </c>
      <c r="F193" s="79"/>
      <c r="G193" s="60">
        <f t="shared" si="7"/>
        <v>0</v>
      </c>
      <c r="H193" s="54">
        <f t="shared" si="6"/>
        <v>0</v>
      </c>
    </row>
    <row r="194" spans="1:8" ht="32.25" customHeight="1">
      <c r="A194" s="7">
        <v>190</v>
      </c>
      <c r="B194" s="9" t="s">
        <v>224</v>
      </c>
      <c r="C194" s="3" t="s">
        <v>224</v>
      </c>
      <c r="D194" s="19" t="s">
        <v>9</v>
      </c>
      <c r="E194" s="19">
        <v>4</v>
      </c>
      <c r="F194" s="79"/>
      <c r="G194" s="60">
        <f t="shared" si="7"/>
        <v>0</v>
      </c>
      <c r="H194" s="54">
        <f t="shared" si="6"/>
        <v>0</v>
      </c>
    </row>
    <row r="195" spans="1:8" ht="35.25" customHeight="1" thickBot="1">
      <c r="A195" s="6">
        <v>191</v>
      </c>
      <c r="B195" s="9" t="s">
        <v>225</v>
      </c>
      <c r="C195" s="3" t="s">
        <v>288</v>
      </c>
      <c r="D195" s="95" t="s">
        <v>9</v>
      </c>
      <c r="E195" s="32">
        <v>1</v>
      </c>
      <c r="F195" s="75"/>
      <c r="G195" s="60">
        <f t="shared" si="7"/>
        <v>0</v>
      </c>
      <c r="H195" s="54">
        <f t="shared" si="6"/>
        <v>0</v>
      </c>
    </row>
    <row r="196" spans="1:8" ht="27.75" customHeight="1" thickBot="1">
      <c r="A196" s="7">
        <v>192</v>
      </c>
      <c r="B196" s="9"/>
      <c r="C196" s="3" t="s">
        <v>265</v>
      </c>
      <c r="D196" s="25" t="s">
        <v>9</v>
      </c>
      <c r="E196" s="25">
        <v>2</v>
      </c>
      <c r="F196" s="76"/>
      <c r="G196" s="60">
        <f t="shared" si="7"/>
        <v>0</v>
      </c>
      <c r="H196" s="54">
        <f t="shared" si="6"/>
        <v>0</v>
      </c>
    </row>
    <row r="197" spans="1:8" ht="33.75" customHeight="1">
      <c r="A197" s="6">
        <v>193</v>
      </c>
      <c r="B197" s="9"/>
      <c r="C197" s="17" t="s">
        <v>227</v>
      </c>
      <c r="D197" s="18" t="s">
        <v>9</v>
      </c>
      <c r="E197" s="34">
        <v>10</v>
      </c>
      <c r="F197" s="79"/>
      <c r="G197" s="60">
        <f t="shared" si="7"/>
        <v>0</v>
      </c>
      <c r="H197" s="54">
        <f t="shared" si="6"/>
        <v>0</v>
      </c>
    </row>
    <row r="198" spans="1:8" ht="36.75" customHeight="1" thickBot="1">
      <c r="A198" s="7">
        <v>194</v>
      </c>
      <c r="B198" s="9"/>
      <c r="C198" s="17" t="s">
        <v>229</v>
      </c>
      <c r="D198" s="18" t="s">
        <v>228</v>
      </c>
      <c r="E198" s="34">
        <v>10</v>
      </c>
      <c r="F198" s="73"/>
      <c r="G198" s="60">
        <f t="shared" si="7"/>
        <v>0</v>
      </c>
      <c r="H198" s="54">
        <f t="shared" si="6"/>
        <v>0</v>
      </c>
    </row>
    <row r="199" spans="1:8" ht="34.5" customHeight="1" thickBot="1">
      <c r="A199" s="6">
        <v>195</v>
      </c>
      <c r="B199" s="9"/>
      <c r="C199" s="17" t="s">
        <v>230</v>
      </c>
      <c r="D199" s="19" t="s">
        <v>8</v>
      </c>
      <c r="E199" s="34">
        <v>70</v>
      </c>
      <c r="F199" s="73"/>
      <c r="G199" s="60">
        <f t="shared" si="7"/>
        <v>0</v>
      </c>
      <c r="H199" s="54">
        <f t="shared" si="6"/>
        <v>0</v>
      </c>
    </row>
    <row r="200" spans="1:8" ht="39" customHeight="1">
      <c r="A200" s="7">
        <v>196</v>
      </c>
      <c r="B200" s="16" t="s">
        <v>226</v>
      </c>
      <c r="C200" s="15" t="s">
        <v>270</v>
      </c>
      <c r="D200" s="19" t="s">
        <v>9</v>
      </c>
      <c r="E200" s="31">
        <v>2</v>
      </c>
      <c r="F200" s="76"/>
      <c r="G200" s="77">
        <f t="shared" ref="G200:G205" si="8">E200*F200</f>
        <v>0</v>
      </c>
      <c r="H200" s="78">
        <f t="shared" ref="H200:H205" si="9">G200*1.23</f>
        <v>0</v>
      </c>
    </row>
    <row r="201" spans="1:8" ht="24.75" customHeight="1">
      <c r="A201" s="7">
        <v>197</v>
      </c>
      <c r="B201" s="16"/>
      <c r="C201" s="3" t="s">
        <v>253</v>
      </c>
      <c r="D201" s="19" t="s">
        <v>9</v>
      </c>
      <c r="E201" s="35">
        <v>50</v>
      </c>
      <c r="F201" s="79"/>
      <c r="G201" s="60">
        <f t="shared" si="8"/>
        <v>0</v>
      </c>
      <c r="H201" s="54">
        <f t="shared" si="9"/>
        <v>0</v>
      </c>
    </row>
    <row r="202" spans="1:8" ht="30" customHeight="1">
      <c r="A202" s="6">
        <v>198</v>
      </c>
      <c r="B202" s="16"/>
      <c r="C202" s="15" t="s">
        <v>256</v>
      </c>
      <c r="D202" s="19" t="s">
        <v>9</v>
      </c>
      <c r="E202" s="35">
        <v>34</v>
      </c>
      <c r="F202" s="79"/>
      <c r="G202" s="60">
        <f t="shared" si="8"/>
        <v>0</v>
      </c>
      <c r="H202" s="54">
        <f t="shared" si="9"/>
        <v>0</v>
      </c>
    </row>
    <row r="203" spans="1:8" ht="24" customHeight="1">
      <c r="A203" s="7">
        <v>199</v>
      </c>
      <c r="B203" s="9"/>
      <c r="C203" s="3" t="s">
        <v>254</v>
      </c>
      <c r="D203" s="19" t="s">
        <v>9</v>
      </c>
      <c r="E203" s="35">
        <v>27</v>
      </c>
      <c r="F203" s="79"/>
      <c r="G203" s="77">
        <f t="shared" si="8"/>
        <v>0</v>
      </c>
      <c r="H203" s="78">
        <f t="shared" si="9"/>
        <v>0</v>
      </c>
    </row>
    <row r="204" spans="1:8" ht="23.25" customHeight="1">
      <c r="A204" s="6">
        <v>200</v>
      </c>
      <c r="B204" s="9"/>
      <c r="C204" s="3" t="s">
        <v>255</v>
      </c>
      <c r="D204" s="19" t="s">
        <v>9</v>
      </c>
      <c r="E204" s="35">
        <v>52</v>
      </c>
      <c r="F204" s="79"/>
      <c r="G204" s="60">
        <f t="shared" si="8"/>
        <v>0</v>
      </c>
      <c r="H204" s="78">
        <f t="shared" si="9"/>
        <v>0</v>
      </c>
    </row>
    <row r="205" spans="1:8" s="131" customFormat="1" ht="83.25" customHeight="1">
      <c r="A205" s="124">
        <v>201</v>
      </c>
      <c r="B205" s="125"/>
      <c r="C205" s="125" t="s">
        <v>268</v>
      </c>
      <c r="D205" s="126" t="s">
        <v>9</v>
      </c>
      <c r="E205" s="127">
        <v>2</v>
      </c>
      <c r="F205" s="128"/>
      <c r="G205" s="129">
        <f t="shared" si="8"/>
        <v>0</v>
      </c>
      <c r="H205" s="130">
        <f t="shared" si="9"/>
        <v>0</v>
      </c>
    </row>
    <row r="206" spans="1:8" ht="28.5" customHeight="1">
      <c r="A206" s="6">
        <v>202</v>
      </c>
      <c r="B206" s="9"/>
      <c r="C206" s="20" t="s">
        <v>313</v>
      </c>
      <c r="D206" s="19" t="s">
        <v>314</v>
      </c>
      <c r="E206" s="42">
        <v>1</v>
      </c>
      <c r="F206" s="54"/>
      <c r="G206" s="60">
        <f t="shared" ref="G206:G232" si="10">E206*F206</f>
        <v>0</v>
      </c>
      <c r="H206" s="54">
        <f t="shared" ref="H206:H233" si="11">G206*1.23</f>
        <v>0</v>
      </c>
    </row>
    <row r="207" spans="1:8" ht="24.75" customHeight="1">
      <c r="A207" s="7">
        <v>203</v>
      </c>
      <c r="B207" s="9"/>
      <c r="C207" s="20" t="s">
        <v>315</v>
      </c>
      <c r="D207" s="19" t="s">
        <v>9</v>
      </c>
      <c r="E207" s="42">
        <v>20</v>
      </c>
      <c r="F207" s="54"/>
      <c r="G207" s="60">
        <f t="shared" si="10"/>
        <v>0</v>
      </c>
      <c r="H207" s="54">
        <f t="shared" si="11"/>
        <v>0</v>
      </c>
    </row>
    <row r="208" spans="1:8" ht="25.5" customHeight="1">
      <c r="A208" s="6">
        <v>204</v>
      </c>
      <c r="B208" s="9"/>
      <c r="C208" s="20" t="s">
        <v>316</v>
      </c>
      <c r="D208" s="19" t="s">
        <v>9</v>
      </c>
      <c r="E208" s="42">
        <v>24</v>
      </c>
      <c r="F208" s="54"/>
      <c r="G208" s="60">
        <f t="shared" si="10"/>
        <v>0</v>
      </c>
      <c r="H208" s="54">
        <f t="shared" si="11"/>
        <v>0</v>
      </c>
    </row>
    <row r="209" spans="1:8" ht="27.75" customHeight="1">
      <c r="A209" s="6">
        <v>205</v>
      </c>
      <c r="B209" s="9"/>
      <c r="C209" s="20" t="s">
        <v>338</v>
      </c>
      <c r="D209" s="19" t="s">
        <v>317</v>
      </c>
      <c r="E209" s="42">
        <v>1</v>
      </c>
      <c r="F209" s="54"/>
      <c r="G209" s="60">
        <f t="shared" si="10"/>
        <v>0</v>
      </c>
      <c r="H209" s="54">
        <f t="shared" si="11"/>
        <v>0</v>
      </c>
    </row>
    <row r="210" spans="1:8" ht="30.75" customHeight="1">
      <c r="A210" s="6">
        <v>206</v>
      </c>
      <c r="B210" s="9"/>
      <c r="C210" s="20" t="s">
        <v>339</v>
      </c>
      <c r="D210" s="19" t="s">
        <v>195</v>
      </c>
      <c r="E210" s="42">
        <v>1</v>
      </c>
      <c r="F210" s="54"/>
      <c r="G210" s="60">
        <f t="shared" si="10"/>
        <v>0</v>
      </c>
      <c r="H210" s="54">
        <f t="shared" si="11"/>
        <v>0</v>
      </c>
    </row>
    <row r="211" spans="1:8" ht="21.75" customHeight="1">
      <c r="A211" s="7">
        <v>207</v>
      </c>
      <c r="B211" s="9"/>
      <c r="C211" s="20" t="s">
        <v>318</v>
      </c>
      <c r="D211" s="19" t="s">
        <v>79</v>
      </c>
      <c r="E211" s="42">
        <v>1</v>
      </c>
      <c r="F211" s="54"/>
      <c r="G211" s="60">
        <f t="shared" si="10"/>
        <v>0</v>
      </c>
      <c r="H211" s="54">
        <f t="shared" si="11"/>
        <v>0</v>
      </c>
    </row>
    <row r="212" spans="1:8" ht="33" customHeight="1">
      <c r="A212" s="6">
        <v>208</v>
      </c>
      <c r="B212" s="9"/>
      <c r="C212" s="20" t="s">
        <v>319</v>
      </c>
      <c r="D212" s="19" t="s">
        <v>320</v>
      </c>
      <c r="E212" s="42">
        <v>40</v>
      </c>
      <c r="F212" s="54"/>
      <c r="G212" s="60">
        <f t="shared" si="10"/>
        <v>0</v>
      </c>
      <c r="H212" s="54">
        <f t="shared" si="11"/>
        <v>0</v>
      </c>
    </row>
    <row r="213" spans="1:8" ht="27.75" customHeight="1">
      <c r="A213" s="6">
        <v>209</v>
      </c>
      <c r="B213" s="9"/>
      <c r="C213" s="20" t="s">
        <v>321</v>
      </c>
      <c r="D213" s="19" t="s">
        <v>322</v>
      </c>
      <c r="E213" s="42">
        <v>5</v>
      </c>
      <c r="F213" s="54"/>
      <c r="G213" s="60">
        <f t="shared" si="10"/>
        <v>0</v>
      </c>
      <c r="H213" s="54">
        <f t="shared" si="11"/>
        <v>0</v>
      </c>
    </row>
    <row r="214" spans="1:8" ht="22.5" customHeight="1">
      <c r="A214" s="6">
        <v>210</v>
      </c>
      <c r="B214" s="9"/>
      <c r="C214" s="20" t="s">
        <v>323</v>
      </c>
      <c r="D214" s="19" t="s">
        <v>5</v>
      </c>
      <c r="E214" s="42">
        <v>23</v>
      </c>
      <c r="F214" s="54"/>
      <c r="G214" s="60">
        <f t="shared" si="10"/>
        <v>0</v>
      </c>
      <c r="H214" s="54">
        <f t="shared" si="11"/>
        <v>0</v>
      </c>
    </row>
    <row r="215" spans="1:8" ht="24.75" customHeight="1">
      <c r="A215" s="7">
        <v>211</v>
      </c>
      <c r="B215" s="9"/>
      <c r="C215" s="20" t="s">
        <v>324</v>
      </c>
      <c r="D215" s="19" t="s">
        <v>317</v>
      </c>
      <c r="E215" s="42">
        <v>80</v>
      </c>
      <c r="F215" s="54"/>
      <c r="G215" s="60">
        <f t="shared" si="10"/>
        <v>0</v>
      </c>
      <c r="H215" s="54">
        <f t="shared" si="11"/>
        <v>0</v>
      </c>
    </row>
    <row r="216" spans="1:8" ht="15.75" customHeight="1">
      <c r="A216" s="6">
        <v>212</v>
      </c>
      <c r="B216" s="9"/>
      <c r="C216" s="20" t="s">
        <v>325</v>
      </c>
      <c r="D216" s="19" t="s">
        <v>195</v>
      </c>
      <c r="E216" s="42">
        <v>30</v>
      </c>
      <c r="F216" s="54"/>
      <c r="G216" s="60">
        <f t="shared" si="10"/>
        <v>0</v>
      </c>
      <c r="H216" s="54">
        <f t="shared" si="11"/>
        <v>0</v>
      </c>
    </row>
    <row r="217" spans="1:8" ht="24.75" customHeight="1">
      <c r="A217" s="6">
        <v>213</v>
      </c>
      <c r="B217" s="9"/>
      <c r="C217" s="20" t="s">
        <v>326</v>
      </c>
      <c r="D217" s="19" t="s">
        <v>195</v>
      </c>
      <c r="E217" s="42">
        <v>2</v>
      </c>
      <c r="F217" s="54"/>
      <c r="G217" s="60">
        <f t="shared" si="10"/>
        <v>0</v>
      </c>
      <c r="H217" s="54">
        <f t="shared" si="11"/>
        <v>0</v>
      </c>
    </row>
    <row r="218" spans="1:8" ht="23.25" customHeight="1">
      <c r="A218" s="6">
        <v>214</v>
      </c>
      <c r="B218" s="9"/>
      <c r="C218" s="20" t="s">
        <v>327</v>
      </c>
      <c r="D218" s="19" t="s">
        <v>195</v>
      </c>
      <c r="E218" s="42">
        <v>2</v>
      </c>
      <c r="F218" s="54"/>
      <c r="G218" s="60">
        <f t="shared" si="10"/>
        <v>0</v>
      </c>
      <c r="H218" s="54">
        <f t="shared" si="11"/>
        <v>0</v>
      </c>
    </row>
    <row r="219" spans="1:8" ht="23.25" customHeight="1">
      <c r="A219" s="7">
        <v>215</v>
      </c>
      <c r="B219" s="9"/>
      <c r="C219" s="20" t="s">
        <v>328</v>
      </c>
      <c r="D219" s="19" t="s">
        <v>195</v>
      </c>
      <c r="E219" s="42">
        <v>40</v>
      </c>
      <c r="F219" s="54"/>
      <c r="G219" s="60">
        <f t="shared" si="10"/>
        <v>0</v>
      </c>
      <c r="H219" s="54">
        <f t="shared" si="11"/>
        <v>0</v>
      </c>
    </row>
    <row r="220" spans="1:8" ht="23.25" customHeight="1">
      <c r="A220" s="6">
        <v>216</v>
      </c>
      <c r="B220" s="9"/>
      <c r="C220" s="20" t="s">
        <v>329</v>
      </c>
      <c r="D220" s="19" t="s">
        <v>195</v>
      </c>
      <c r="E220" s="42">
        <v>300</v>
      </c>
      <c r="F220" s="54"/>
      <c r="G220" s="60">
        <f t="shared" si="10"/>
        <v>0</v>
      </c>
      <c r="H220" s="54">
        <f t="shared" si="11"/>
        <v>0</v>
      </c>
    </row>
    <row r="221" spans="1:8" ht="21.75" customHeight="1">
      <c r="A221" s="6">
        <v>217</v>
      </c>
      <c r="B221" s="9"/>
      <c r="C221" s="20" t="s">
        <v>330</v>
      </c>
      <c r="D221" s="19" t="s">
        <v>195</v>
      </c>
      <c r="E221" s="42">
        <v>100</v>
      </c>
      <c r="F221" s="54"/>
      <c r="G221" s="60">
        <f t="shared" si="10"/>
        <v>0</v>
      </c>
      <c r="H221" s="54">
        <f t="shared" si="11"/>
        <v>0</v>
      </c>
    </row>
    <row r="222" spans="1:8" ht="23.25" customHeight="1">
      <c r="A222" s="6">
        <v>218</v>
      </c>
      <c r="B222" s="9"/>
      <c r="C222" s="20" t="s">
        <v>331</v>
      </c>
      <c r="D222" s="19" t="s">
        <v>195</v>
      </c>
      <c r="E222" s="42">
        <v>50</v>
      </c>
      <c r="F222" s="54"/>
      <c r="G222" s="60">
        <f t="shared" si="10"/>
        <v>0</v>
      </c>
      <c r="H222" s="54">
        <f t="shared" si="11"/>
        <v>0</v>
      </c>
    </row>
    <row r="223" spans="1:8" ht="23.25" customHeight="1">
      <c r="A223" s="7">
        <v>219</v>
      </c>
      <c r="B223" s="9"/>
      <c r="C223" s="20" t="s">
        <v>332</v>
      </c>
      <c r="D223" s="19" t="s">
        <v>195</v>
      </c>
      <c r="E223" s="42">
        <v>50</v>
      </c>
      <c r="F223" s="54"/>
      <c r="G223" s="60">
        <f t="shared" si="10"/>
        <v>0</v>
      </c>
      <c r="H223" s="54">
        <f t="shared" si="11"/>
        <v>0</v>
      </c>
    </row>
    <row r="224" spans="1:8" ht="23.25" customHeight="1">
      <c r="A224" s="6">
        <v>220</v>
      </c>
      <c r="B224" s="9"/>
      <c r="C224" s="20" t="s">
        <v>333</v>
      </c>
      <c r="D224" s="19" t="s">
        <v>272</v>
      </c>
      <c r="E224" s="42">
        <v>50</v>
      </c>
      <c r="F224" s="54"/>
      <c r="G224" s="60">
        <f t="shared" si="10"/>
        <v>0</v>
      </c>
      <c r="H224" s="54">
        <f t="shared" si="11"/>
        <v>0</v>
      </c>
    </row>
    <row r="225" spans="1:8" ht="23.25" customHeight="1">
      <c r="A225" s="6">
        <v>221</v>
      </c>
      <c r="B225" s="9"/>
      <c r="C225" s="20" t="s">
        <v>334</v>
      </c>
      <c r="D225" s="19" t="s">
        <v>195</v>
      </c>
      <c r="E225" s="42">
        <v>1</v>
      </c>
      <c r="F225" s="54"/>
      <c r="G225" s="60">
        <f t="shared" si="10"/>
        <v>0</v>
      </c>
      <c r="H225" s="54">
        <f t="shared" si="11"/>
        <v>0</v>
      </c>
    </row>
    <row r="226" spans="1:8" ht="23.25" customHeight="1">
      <c r="A226" s="6">
        <v>222</v>
      </c>
      <c r="B226" s="9"/>
      <c r="C226" s="20" t="s">
        <v>335</v>
      </c>
      <c r="D226" s="19" t="s">
        <v>195</v>
      </c>
      <c r="E226" s="42">
        <v>1</v>
      </c>
      <c r="F226" s="54"/>
      <c r="G226" s="60">
        <f t="shared" si="10"/>
        <v>0</v>
      </c>
      <c r="H226" s="54">
        <f t="shared" si="11"/>
        <v>0</v>
      </c>
    </row>
    <row r="227" spans="1:8" ht="23.25" customHeight="1">
      <c r="A227" s="7">
        <v>223</v>
      </c>
      <c r="B227" s="9"/>
      <c r="C227" s="20" t="s">
        <v>336</v>
      </c>
      <c r="D227" s="19" t="s">
        <v>195</v>
      </c>
      <c r="E227" s="42">
        <v>140</v>
      </c>
      <c r="F227" s="54"/>
      <c r="G227" s="60">
        <f t="shared" si="10"/>
        <v>0</v>
      </c>
      <c r="H227" s="54">
        <f t="shared" si="11"/>
        <v>0</v>
      </c>
    </row>
    <row r="228" spans="1:8" ht="23.25" customHeight="1">
      <c r="A228" s="6">
        <v>224</v>
      </c>
      <c r="B228" s="9"/>
      <c r="C228" s="20" t="s">
        <v>337</v>
      </c>
      <c r="D228" s="19" t="s">
        <v>195</v>
      </c>
      <c r="E228" s="42">
        <v>105</v>
      </c>
      <c r="F228" s="54"/>
      <c r="G228" s="60">
        <f t="shared" si="10"/>
        <v>0</v>
      </c>
      <c r="H228" s="54">
        <f t="shared" si="11"/>
        <v>0</v>
      </c>
    </row>
    <row r="229" spans="1:8" ht="32.25" customHeight="1">
      <c r="A229" s="7">
        <v>225</v>
      </c>
      <c r="B229" s="9"/>
      <c r="C229" s="9" t="s">
        <v>341</v>
      </c>
      <c r="D229" s="19" t="s">
        <v>9</v>
      </c>
      <c r="E229" s="36">
        <v>2</v>
      </c>
      <c r="F229" s="54"/>
      <c r="G229" s="60">
        <f t="shared" si="10"/>
        <v>0</v>
      </c>
      <c r="H229" s="54">
        <f t="shared" si="11"/>
        <v>0</v>
      </c>
    </row>
    <row r="230" spans="1:8" ht="30" customHeight="1">
      <c r="A230" s="6">
        <v>226</v>
      </c>
      <c r="B230" s="9"/>
      <c r="C230" s="9" t="s">
        <v>342</v>
      </c>
      <c r="D230" s="19" t="s">
        <v>9</v>
      </c>
      <c r="E230" s="36">
        <v>5</v>
      </c>
      <c r="F230" s="54"/>
      <c r="G230" s="60">
        <f t="shared" si="10"/>
        <v>0</v>
      </c>
      <c r="H230" s="54">
        <f t="shared" si="11"/>
        <v>0</v>
      </c>
    </row>
    <row r="231" spans="1:8" ht="42" customHeight="1">
      <c r="A231" s="6">
        <v>227</v>
      </c>
      <c r="B231" s="9"/>
      <c r="C231" s="9" t="s">
        <v>360</v>
      </c>
      <c r="D231" s="19" t="s">
        <v>210</v>
      </c>
      <c r="E231" s="36">
        <v>50</v>
      </c>
      <c r="F231" s="54"/>
      <c r="G231" s="60">
        <f t="shared" si="10"/>
        <v>0</v>
      </c>
      <c r="H231" s="54">
        <f t="shared" si="11"/>
        <v>0</v>
      </c>
    </row>
    <row r="232" spans="1:8" ht="20.25" customHeight="1">
      <c r="A232" s="6">
        <v>228</v>
      </c>
      <c r="B232" s="9"/>
      <c r="C232" s="9" t="s">
        <v>343</v>
      </c>
      <c r="D232" s="19" t="s">
        <v>9</v>
      </c>
      <c r="E232" s="42">
        <v>30</v>
      </c>
      <c r="F232" s="54"/>
      <c r="G232" s="60">
        <f t="shared" si="10"/>
        <v>0</v>
      </c>
      <c r="H232" s="54">
        <f t="shared" si="11"/>
        <v>0</v>
      </c>
    </row>
    <row r="233" spans="1:8" ht="23.25" customHeight="1">
      <c r="A233" s="6">
        <v>229</v>
      </c>
      <c r="B233" s="9"/>
      <c r="C233" s="132" t="s">
        <v>356</v>
      </c>
      <c r="D233" s="133" t="s">
        <v>175</v>
      </c>
      <c r="E233" s="134">
        <v>25</v>
      </c>
      <c r="F233" s="135"/>
      <c r="G233" s="136">
        <f>E233*F233</f>
        <v>0</v>
      </c>
      <c r="H233" s="135">
        <f t="shared" si="11"/>
        <v>0</v>
      </c>
    </row>
    <row r="234" spans="1:8" ht="23.25" customHeight="1">
      <c r="A234" s="6">
        <v>230</v>
      </c>
      <c r="B234" s="9"/>
      <c r="C234" s="132" t="s">
        <v>357</v>
      </c>
      <c r="D234" s="133" t="s">
        <v>175</v>
      </c>
      <c r="E234" s="134">
        <v>12</v>
      </c>
      <c r="F234" s="135"/>
      <c r="G234" s="136">
        <f>E234*F234</f>
        <v>0</v>
      </c>
      <c r="H234" s="135">
        <f>G234*1.23</f>
        <v>0</v>
      </c>
    </row>
    <row r="235" spans="1:8" ht="23.25" customHeight="1" thickBot="1">
      <c r="A235" s="6">
        <v>231</v>
      </c>
      <c r="B235" s="9"/>
      <c r="C235" s="132" t="s">
        <v>358</v>
      </c>
      <c r="D235" s="133" t="s">
        <v>79</v>
      </c>
      <c r="E235" s="137">
        <v>7</v>
      </c>
      <c r="F235" s="135"/>
      <c r="G235" s="136">
        <f>E235*F235</f>
        <v>0</v>
      </c>
      <c r="H235" s="135">
        <f>G235*1.23</f>
        <v>0</v>
      </c>
    </row>
    <row r="236" spans="1:8" ht="28.5" customHeight="1" thickBot="1">
      <c r="A236" s="6">
        <v>232</v>
      </c>
      <c r="B236" s="4"/>
      <c r="C236" s="132" t="s">
        <v>359</v>
      </c>
      <c r="D236" s="133" t="s">
        <v>79</v>
      </c>
      <c r="E236" s="138">
        <v>10</v>
      </c>
      <c r="F236" s="135"/>
      <c r="G236" s="136">
        <f>E236*F236</f>
        <v>0</v>
      </c>
      <c r="H236" s="135">
        <f>G236*1.23</f>
        <v>0</v>
      </c>
    </row>
    <row r="237" spans="1:8" ht="13.5" customHeight="1" thickBot="1">
      <c r="A237" s="21"/>
      <c r="B237" s="22" t="s">
        <v>143</v>
      </c>
      <c r="C237" s="220" t="s">
        <v>168</v>
      </c>
      <c r="D237" s="220"/>
      <c r="E237" s="220"/>
      <c r="F237" s="220"/>
      <c r="G237" s="60">
        <f>SUM(G5:G236)</f>
        <v>0</v>
      </c>
      <c r="H237" s="54">
        <f>SUM(H5:H228)</f>
        <v>0</v>
      </c>
    </row>
    <row r="238" spans="1:8">
      <c r="A238" s="10"/>
      <c r="B238" s="11"/>
      <c r="C238" s="220" t="s">
        <v>169</v>
      </c>
      <c r="D238" s="220"/>
      <c r="E238" s="220"/>
      <c r="F238" s="220"/>
      <c r="G238" s="53">
        <f>G237*23%</f>
        <v>0</v>
      </c>
      <c r="H238" s="54"/>
    </row>
    <row r="239" spans="1:8">
      <c r="A239" s="10"/>
      <c r="B239" s="11"/>
      <c r="C239" s="14" t="s">
        <v>238</v>
      </c>
      <c r="D239" s="81"/>
      <c r="E239" s="37"/>
      <c r="F239" s="81"/>
      <c r="G239" s="82">
        <f>G237+G238</f>
        <v>0</v>
      </c>
      <c r="H239" s="83"/>
    </row>
    <row r="240" spans="1:8" ht="6" customHeight="1">
      <c r="A240" s="5"/>
      <c r="H240" s="85"/>
    </row>
    <row r="241" spans="1:9" ht="6" customHeight="1">
      <c r="A241" s="5"/>
      <c r="H241" s="85"/>
    </row>
    <row r="242" spans="1:9" ht="6" customHeight="1">
      <c r="A242" s="5"/>
      <c r="H242" s="85"/>
    </row>
    <row r="243" spans="1:9" ht="9" customHeight="1" thickBot="1">
      <c r="A243" s="5"/>
      <c r="H243" s="86"/>
    </row>
    <row r="244" spans="1:9" ht="33.75" customHeight="1">
      <c r="A244" s="223" t="s">
        <v>391</v>
      </c>
      <c r="B244" s="224"/>
      <c r="C244" s="224"/>
      <c r="D244" s="224"/>
      <c r="E244" s="224"/>
      <c r="F244" s="224"/>
      <c r="G244" s="224"/>
      <c r="H244" s="224"/>
      <c r="I244" s="224"/>
    </row>
    <row r="245" spans="1:9" s="108" customFormat="1" ht="66" customHeight="1">
      <c r="A245" s="161" t="str">
        <f>'[1]budżet biurowe i eksploatacyjne'!A226</f>
        <v>Lp.</v>
      </c>
      <c r="B245" s="161">
        <f>'[1]budżet biurowe i eksploatacyjne'!B226</f>
        <v>0</v>
      </c>
      <c r="C245" s="161" t="str">
        <f>'[1]budżet biurowe i eksploatacyjne'!C226</f>
        <v>Nazwa artykułu (podane w treści nazwy pochodzenia art. nie są bezwzględnie obowiązujące, dopuszcza się art. równoważne jakością lub lepsze lecz traktowane jako materiały  nowe, oryginalne.</v>
      </c>
      <c r="D245" s="161" t="str">
        <f>'[1]budżet biurowe i eksploatacyjne'!D226</f>
        <v xml:space="preserve">Jednostka </v>
      </c>
      <c r="E245" s="161" t="str">
        <f>'[1]budżet biurowe i eksploatacyjne'!E226</f>
        <v xml:space="preserve">Liczba stron przy zadrukowaniu 5% lub pojemność tuszu/toneru </v>
      </c>
      <c r="F245" s="161" t="str">
        <f>'[1]budżet biurowe i eksploatacyjne'!F226</f>
        <v xml:space="preserve">RAZEM potrzebna ilość </v>
      </c>
      <c r="G245" s="161" t="str">
        <f>'[1]budżet biurowe i eksploatacyjne'!G226</f>
        <v>cena jedn.</v>
      </c>
      <c r="H245" s="161" t="str">
        <f>'[1]budżet biurowe i eksploatacyjne'!H226</f>
        <v>Wartość netto zł</v>
      </c>
      <c r="I245" s="161" t="str">
        <f>'[1]budżet biurowe i eksploatacyjne'!I226</f>
        <v xml:space="preserve">Wartość brutto zł </v>
      </c>
    </row>
    <row r="246" spans="1:9" ht="22.5" customHeight="1">
      <c r="A246" s="162">
        <v>1</v>
      </c>
      <c r="B246" s="163"/>
      <c r="C246" s="152" t="s">
        <v>187</v>
      </c>
      <c r="D246" s="164" t="s">
        <v>8</v>
      </c>
      <c r="E246" s="164">
        <f>'[1]budżet biurowe i eksploatacyjne'!E227</f>
        <v>2500</v>
      </c>
      <c r="F246" s="39">
        <v>6</v>
      </c>
      <c r="G246" s="87"/>
      <c r="H246" s="54">
        <f t="shared" ref="H246:H277" si="12">F246*G246</f>
        <v>0</v>
      </c>
      <c r="I246" s="54">
        <f t="shared" ref="I246:I289" si="13">H246*1.23</f>
        <v>0</v>
      </c>
    </row>
    <row r="247" spans="1:9" ht="24" customHeight="1">
      <c r="A247" s="162">
        <v>2</v>
      </c>
      <c r="B247" s="163"/>
      <c r="C247" s="152" t="s">
        <v>384</v>
      </c>
      <c r="D247" s="164" t="s">
        <v>8</v>
      </c>
      <c r="E247" s="164">
        <f>'[1]budżet biurowe i eksploatacyjne'!E228</f>
        <v>10000</v>
      </c>
      <c r="F247" s="39">
        <v>4</v>
      </c>
      <c r="G247" s="88"/>
      <c r="H247" s="54">
        <f t="shared" si="12"/>
        <v>0</v>
      </c>
      <c r="I247" s="54">
        <f t="shared" si="13"/>
        <v>0</v>
      </c>
    </row>
    <row r="248" spans="1:9" ht="25.5">
      <c r="A248" s="162">
        <v>3</v>
      </c>
      <c r="B248" s="163"/>
      <c r="C248" s="152" t="s">
        <v>242</v>
      </c>
      <c r="D248" s="164" t="s">
        <v>8</v>
      </c>
      <c r="E248" s="164">
        <f>'[1]budżet biurowe i eksploatacyjne'!E229</f>
        <v>7000</v>
      </c>
      <c r="F248" s="40">
        <v>10</v>
      </c>
      <c r="G248" s="88"/>
      <c r="H248" s="54">
        <f t="shared" si="12"/>
        <v>0</v>
      </c>
      <c r="I248" s="54">
        <f t="shared" si="13"/>
        <v>0</v>
      </c>
    </row>
    <row r="249" spans="1:9" ht="15">
      <c r="A249" s="162">
        <v>4</v>
      </c>
      <c r="B249" s="163"/>
      <c r="C249" s="152" t="s">
        <v>292</v>
      </c>
      <c r="D249" s="164" t="s">
        <v>8</v>
      </c>
      <c r="E249" s="164">
        <f>'[1]budżet biurowe i eksploatacyjne'!E230</f>
        <v>4000</v>
      </c>
      <c r="F249" s="40">
        <v>23</v>
      </c>
      <c r="G249" s="88"/>
      <c r="H249" s="54">
        <f t="shared" si="12"/>
        <v>0</v>
      </c>
      <c r="I249" s="54">
        <f t="shared" si="13"/>
        <v>0</v>
      </c>
    </row>
    <row r="250" spans="1:9" ht="15">
      <c r="A250" s="162">
        <v>5</v>
      </c>
      <c r="B250" s="163"/>
      <c r="C250" s="152" t="s">
        <v>155</v>
      </c>
      <c r="D250" s="164" t="s">
        <v>8</v>
      </c>
      <c r="E250" s="164">
        <f>'[1]budżet biurowe i eksploatacyjne'!E231</f>
        <v>4250</v>
      </c>
      <c r="F250" s="39">
        <v>5</v>
      </c>
      <c r="G250" s="88"/>
      <c r="H250" s="54">
        <f t="shared" si="12"/>
        <v>0</v>
      </c>
      <c r="I250" s="54">
        <f t="shared" si="13"/>
        <v>0</v>
      </c>
    </row>
    <row r="251" spans="1:9" ht="15">
      <c r="A251" s="162">
        <v>6</v>
      </c>
      <c r="B251" s="163"/>
      <c r="C251" s="152" t="s">
        <v>189</v>
      </c>
      <c r="D251" s="164" t="s">
        <v>8</v>
      </c>
      <c r="E251" s="164">
        <f>'[1]budżet biurowe i eksploatacyjne'!E232</f>
        <v>3000</v>
      </c>
      <c r="F251" s="39">
        <v>4</v>
      </c>
      <c r="G251" s="87"/>
      <c r="H251" s="54">
        <f t="shared" si="12"/>
        <v>0</v>
      </c>
      <c r="I251" s="54">
        <f t="shared" si="13"/>
        <v>0</v>
      </c>
    </row>
    <row r="252" spans="1:9" ht="19.5" customHeight="1">
      <c r="A252" s="162">
        <v>7</v>
      </c>
      <c r="B252" s="163"/>
      <c r="C252" s="152" t="s">
        <v>171</v>
      </c>
      <c r="D252" s="164" t="s">
        <v>8</v>
      </c>
      <c r="E252" s="164">
        <f>'[1]budżet biurowe i eksploatacyjne'!E233</f>
        <v>4500</v>
      </c>
      <c r="F252" s="39">
        <v>7</v>
      </c>
      <c r="G252" s="88"/>
      <c r="H252" s="54">
        <f t="shared" si="12"/>
        <v>0</v>
      </c>
      <c r="I252" s="54">
        <f t="shared" si="13"/>
        <v>0</v>
      </c>
    </row>
    <row r="253" spans="1:9" ht="15">
      <c r="A253" s="162">
        <v>8</v>
      </c>
      <c r="B253" s="163"/>
      <c r="C253" s="152" t="s">
        <v>172</v>
      </c>
      <c r="D253" s="164" t="s">
        <v>9</v>
      </c>
      <c r="E253" s="164" t="str">
        <f>'[1]budżet biurowe i eksploatacyjne'!E234</f>
        <v>44 ml</v>
      </c>
      <c r="F253" s="39">
        <v>4</v>
      </c>
      <c r="G253" s="88"/>
      <c r="H253" s="54">
        <f t="shared" si="12"/>
        <v>0</v>
      </c>
      <c r="I253" s="54">
        <f t="shared" si="13"/>
        <v>0</v>
      </c>
    </row>
    <row r="254" spans="1:9" ht="15">
      <c r="A254" s="162">
        <v>9</v>
      </c>
      <c r="B254" s="163"/>
      <c r="C254" s="152" t="s">
        <v>173</v>
      </c>
      <c r="D254" s="164" t="s">
        <v>8</v>
      </c>
      <c r="E254" s="164" t="str">
        <f>'[1]budżet biurowe i eksploatacyjne'!E235</f>
        <v>52 ml</v>
      </c>
      <c r="F254" s="39">
        <v>4</v>
      </c>
      <c r="G254" s="88"/>
      <c r="H254" s="54">
        <f t="shared" si="12"/>
        <v>0</v>
      </c>
      <c r="I254" s="54">
        <f t="shared" si="13"/>
        <v>0</v>
      </c>
    </row>
    <row r="255" spans="1:9" ht="26.25" customHeight="1">
      <c r="A255" s="162">
        <v>10</v>
      </c>
      <c r="B255" s="163"/>
      <c r="C255" s="152" t="s">
        <v>202</v>
      </c>
      <c r="D255" s="164" t="s">
        <v>9</v>
      </c>
      <c r="E255" s="164">
        <f>'[1]budżet biurowe i eksploatacyjne'!E236</f>
        <v>29000</v>
      </c>
      <c r="F255" s="39">
        <v>4</v>
      </c>
      <c r="G255" s="88"/>
      <c r="H255" s="54">
        <f t="shared" si="12"/>
        <v>0</v>
      </c>
      <c r="I255" s="54">
        <f t="shared" si="13"/>
        <v>0</v>
      </c>
    </row>
    <row r="256" spans="1:9" ht="21.75" customHeight="1">
      <c r="A256" s="162">
        <v>11</v>
      </c>
      <c r="B256" s="163"/>
      <c r="C256" s="152" t="s">
        <v>179</v>
      </c>
      <c r="D256" s="164" t="s">
        <v>234</v>
      </c>
      <c r="E256" s="164" t="str">
        <f>'[1]budżet biurowe i eksploatacyjne'!E237</f>
        <v>black - 8000, pozostałe 2000 do 2500</v>
      </c>
      <c r="F256" s="39">
        <v>6</v>
      </c>
      <c r="G256" s="88"/>
      <c r="H256" s="54">
        <f t="shared" si="12"/>
        <v>0</v>
      </c>
      <c r="I256" s="54">
        <f t="shared" si="13"/>
        <v>0</v>
      </c>
    </row>
    <row r="257" spans="1:9" ht="26.25" customHeight="1">
      <c r="A257" s="162">
        <v>12</v>
      </c>
      <c r="B257" s="163"/>
      <c r="C257" s="152" t="s">
        <v>236</v>
      </c>
      <c r="D257" s="164" t="s">
        <v>237</v>
      </c>
      <c r="E257" s="164">
        <f>'[1]budżet biurowe i eksploatacyjne'!E238</f>
        <v>20000</v>
      </c>
      <c r="F257" s="39">
        <v>2</v>
      </c>
      <c r="G257" s="88"/>
      <c r="H257" s="54">
        <f t="shared" si="12"/>
        <v>0</v>
      </c>
      <c r="I257" s="54">
        <f t="shared" si="13"/>
        <v>0</v>
      </c>
    </row>
    <row r="258" spans="1:9" ht="24.75" customHeight="1">
      <c r="A258" s="162">
        <v>13</v>
      </c>
      <c r="B258" s="163"/>
      <c r="C258" s="152" t="s">
        <v>297</v>
      </c>
      <c r="D258" s="164" t="s">
        <v>9</v>
      </c>
      <c r="E258" s="164" t="s">
        <v>295</v>
      </c>
      <c r="F258" s="39">
        <v>3</v>
      </c>
      <c r="G258" s="88"/>
      <c r="H258" s="54">
        <f t="shared" si="12"/>
        <v>0</v>
      </c>
      <c r="I258" s="54">
        <f t="shared" si="13"/>
        <v>0</v>
      </c>
    </row>
    <row r="259" spans="1:9" ht="21.75" customHeight="1">
      <c r="A259" s="162">
        <v>14</v>
      </c>
      <c r="B259" s="163"/>
      <c r="C259" s="152" t="s">
        <v>298</v>
      </c>
      <c r="D259" s="164" t="s">
        <v>9</v>
      </c>
      <c r="E259" s="164" t="s">
        <v>296</v>
      </c>
      <c r="F259" s="39">
        <v>3</v>
      </c>
      <c r="G259" s="88"/>
      <c r="H259" s="54">
        <f>F259*G259</f>
        <v>0</v>
      </c>
      <c r="I259" s="54">
        <f t="shared" si="13"/>
        <v>0</v>
      </c>
    </row>
    <row r="260" spans="1:9" ht="21.75" customHeight="1">
      <c r="A260" s="162">
        <v>15</v>
      </c>
      <c r="B260" s="163"/>
      <c r="C260" s="152" t="s">
        <v>233</v>
      </c>
      <c r="D260" s="164" t="s">
        <v>8</v>
      </c>
      <c r="E260" s="164">
        <f>'[1]budżet biurowe i eksploatacyjne'!E240</f>
        <v>6000</v>
      </c>
      <c r="F260" s="39">
        <v>4</v>
      </c>
      <c r="G260" s="87"/>
      <c r="H260" s="54">
        <f t="shared" si="12"/>
        <v>0</v>
      </c>
      <c r="I260" s="54">
        <f t="shared" si="13"/>
        <v>0</v>
      </c>
    </row>
    <row r="261" spans="1:9" ht="25.5">
      <c r="A261" s="162">
        <v>16</v>
      </c>
      <c r="B261" s="163"/>
      <c r="C261" s="152" t="s">
        <v>243</v>
      </c>
      <c r="D261" s="164" t="s">
        <v>8</v>
      </c>
      <c r="E261" s="164">
        <f>'[1]budżet biurowe i eksploatacyjne'!E241</f>
        <v>7200</v>
      </c>
      <c r="F261" s="39">
        <v>12</v>
      </c>
      <c r="G261" s="88"/>
      <c r="H261" s="54">
        <f t="shared" si="12"/>
        <v>0</v>
      </c>
      <c r="I261" s="54">
        <f t="shared" si="13"/>
        <v>0</v>
      </c>
    </row>
    <row r="262" spans="1:9" ht="15">
      <c r="A262" s="162">
        <v>17</v>
      </c>
      <c r="B262" s="163"/>
      <c r="C262" s="152" t="s">
        <v>156</v>
      </c>
      <c r="D262" s="164" t="s">
        <v>8</v>
      </c>
      <c r="E262" s="164">
        <f>'[1]budżet biurowe i eksploatacyjne'!E242</f>
        <v>7200</v>
      </c>
      <c r="F262" s="39">
        <v>3</v>
      </c>
      <c r="G262" s="87"/>
      <c r="H262" s="54">
        <f t="shared" si="12"/>
        <v>0</v>
      </c>
      <c r="I262" s="54">
        <f t="shared" si="13"/>
        <v>0</v>
      </c>
    </row>
    <row r="263" spans="1:9" ht="15">
      <c r="A263" s="162">
        <v>18</v>
      </c>
      <c r="B263" s="163"/>
      <c r="C263" s="152" t="s">
        <v>157</v>
      </c>
      <c r="D263" s="164" t="s">
        <v>8</v>
      </c>
      <c r="E263" s="164">
        <f>'[1]budżet biurowe i eksploatacyjne'!E243</f>
        <v>3000</v>
      </c>
      <c r="F263" s="39">
        <v>4</v>
      </c>
      <c r="G263" s="87"/>
      <c r="H263" s="54">
        <f t="shared" si="12"/>
        <v>0</v>
      </c>
      <c r="I263" s="54">
        <f t="shared" si="13"/>
        <v>0</v>
      </c>
    </row>
    <row r="264" spans="1:9" ht="25.5">
      <c r="A264" s="162">
        <v>19</v>
      </c>
      <c r="B264" s="163"/>
      <c r="C264" s="152" t="s">
        <v>158</v>
      </c>
      <c r="D264" s="164" t="s">
        <v>8</v>
      </c>
      <c r="E264" s="164">
        <f>'[1]budżet biurowe i eksploatacyjne'!E244</f>
        <v>11500</v>
      </c>
      <c r="F264" s="39">
        <v>2</v>
      </c>
      <c r="G264" s="88"/>
      <c r="H264" s="54">
        <f t="shared" si="12"/>
        <v>0</v>
      </c>
      <c r="I264" s="54">
        <f t="shared" si="13"/>
        <v>0</v>
      </c>
    </row>
    <row r="265" spans="1:9" ht="25.5">
      <c r="A265" s="162">
        <v>20</v>
      </c>
      <c r="B265" s="163"/>
      <c r="C265" s="152" t="s">
        <v>159</v>
      </c>
      <c r="D265" s="164" t="s">
        <v>8</v>
      </c>
      <c r="E265" s="164">
        <f>'[1]budżet biurowe i eksploatacyjne'!E245</f>
        <v>11500</v>
      </c>
      <c r="F265" s="39">
        <v>1</v>
      </c>
      <c r="G265" s="88"/>
      <c r="H265" s="54">
        <f t="shared" si="12"/>
        <v>0</v>
      </c>
      <c r="I265" s="54">
        <f t="shared" si="13"/>
        <v>0</v>
      </c>
    </row>
    <row r="266" spans="1:9" ht="25.5">
      <c r="A266" s="162">
        <v>21</v>
      </c>
      <c r="B266" s="163"/>
      <c r="C266" s="152" t="s">
        <v>160</v>
      </c>
      <c r="D266" s="164" t="s">
        <v>8</v>
      </c>
      <c r="E266" s="164">
        <f>'[1]budżet biurowe i eksploatacyjne'!E246</f>
        <v>11500</v>
      </c>
      <c r="F266" s="39">
        <v>1</v>
      </c>
      <c r="G266" s="88"/>
      <c r="H266" s="54">
        <f t="shared" si="12"/>
        <v>0</v>
      </c>
      <c r="I266" s="54">
        <f t="shared" si="13"/>
        <v>0</v>
      </c>
    </row>
    <row r="267" spans="1:9" ht="25.5">
      <c r="A267" s="162">
        <v>22</v>
      </c>
      <c r="B267" s="163"/>
      <c r="C267" s="152" t="s">
        <v>161</v>
      </c>
      <c r="D267" s="164" t="s">
        <v>8</v>
      </c>
      <c r="E267" s="164">
        <f>'[1]budżet biurowe i eksploatacyjne'!E247</f>
        <v>11500</v>
      </c>
      <c r="F267" s="39">
        <v>1</v>
      </c>
      <c r="G267" s="87"/>
      <c r="H267" s="54">
        <f t="shared" si="12"/>
        <v>0</v>
      </c>
      <c r="I267" s="54">
        <f t="shared" si="13"/>
        <v>0</v>
      </c>
    </row>
    <row r="268" spans="1:9" ht="25.5">
      <c r="A268" s="162">
        <v>23</v>
      </c>
      <c r="B268" s="163"/>
      <c r="C268" s="152" t="s">
        <v>293</v>
      </c>
      <c r="D268" s="164" t="s">
        <v>8</v>
      </c>
      <c r="E268" s="164"/>
      <c r="F268" s="39">
        <v>1</v>
      </c>
      <c r="G268" s="87"/>
      <c r="H268" s="54">
        <f>F268*G268</f>
        <v>0</v>
      </c>
      <c r="I268" s="54">
        <f t="shared" si="13"/>
        <v>0</v>
      </c>
    </row>
    <row r="269" spans="1:9" ht="21.75" customHeight="1">
      <c r="A269" s="162">
        <v>24</v>
      </c>
      <c r="B269" s="163"/>
      <c r="C269" s="152" t="s">
        <v>196</v>
      </c>
      <c r="D269" s="164" t="s">
        <v>8</v>
      </c>
      <c r="E269" s="164" t="str">
        <f>'[1]budżet biurowe i eksploatacyjne'!E248</f>
        <v>2x30m rolka</v>
      </c>
      <c r="F269" s="39">
        <v>5</v>
      </c>
      <c r="G269" s="88"/>
      <c r="H269" s="54">
        <f t="shared" si="12"/>
        <v>0</v>
      </c>
      <c r="I269" s="54">
        <f t="shared" si="13"/>
        <v>0</v>
      </c>
    </row>
    <row r="270" spans="1:9" ht="25.5">
      <c r="A270" s="162">
        <v>25</v>
      </c>
      <c r="B270" s="163"/>
      <c r="C270" s="152" t="s">
        <v>197</v>
      </c>
      <c r="D270" s="164" t="s">
        <v>8</v>
      </c>
      <c r="E270" s="164" t="str">
        <f>'[1]budżet biurowe i eksploatacyjne'!E249</f>
        <v>2x30m rolka</v>
      </c>
      <c r="F270" s="39">
        <v>5</v>
      </c>
      <c r="G270" s="87"/>
      <c r="H270" s="54">
        <f t="shared" si="12"/>
        <v>0</v>
      </c>
      <c r="I270" s="54">
        <f t="shared" si="13"/>
        <v>0</v>
      </c>
    </row>
    <row r="271" spans="1:9" ht="15">
      <c r="A271" s="162">
        <v>26</v>
      </c>
      <c r="B271" s="163"/>
      <c r="C271" s="152" t="s">
        <v>213</v>
      </c>
      <c r="D271" s="164" t="s">
        <v>8</v>
      </c>
      <c r="E271" s="164"/>
      <c r="F271" s="39">
        <v>2</v>
      </c>
      <c r="G271" s="88"/>
      <c r="H271" s="54">
        <f t="shared" si="12"/>
        <v>0</v>
      </c>
      <c r="I271" s="54">
        <f t="shared" si="13"/>
        <v>0</v>
      </c>
    </row>
    <row r="272" spans="1:9" ht="15">
      <c r="A272" s="162">
        <v>27</v>
      </c>
      <c r="B272" s="163"/>
      <c r="C272" s="152" t="s">
        <v>214</v>
      </c>
      <c r="D272" s="164" t="s">
        <v>8</v>
      </c>
      <c r="E272" s="164"/>
      <c r="F272" s="39">
        <v>10</v>
      </c>
      <c r="G272" s="88"/>
      <c r="H272" s="54">
        <f t="shared" si="12"/>
        <v>0</v>
      </c>
      <c r="I272" s="54">
        <f t="shared" si="13"/>
        <v>0</v>
      </c>
    </row>
    <row r="273" spans="1:9" ht="15">
      <c r="A273" s="162">
        <v>28</v>
      </c>
      <c r="B273" s="163"/>
      <c r="C273" s="152" t="s">
        <v>162</v>
      </c>
      <c r="D273" s="164" t="s">
        <v>8</v>
      </c>
      <c r="E273" s="164" t="str">
        <f>'[1]budżet biurowe i eksploatacyjne'!E253</f>
        <v>69 ml</v>
      </c>
      <c r="F273" s="39">
        <v>4</v>
      </c>
      <c r="G273" s="88"/>
      <c r="H273" s="54">
        <f t="shared" si="12"/>
        <v>0</v>
      </c>
      <c r="I273" s="54">
        <f t="shared" si="13"/>
        <v>0</v>
      </c>
    </row>
    <row r="274" spans="1:9" ht="15">
      <c r="A274" s="162">
        <v>29</v>
      </c>
      <c r="B274" s="163"/>
      <c r="C274" s="152" t="s">
        <v>163</v>
      </c>
      <c r="D274" s="164" t="s">
        <v>8</v>
      </c>
      <c r="E274" s="164" t="str">
        <f>'[1]budżet biurowe i eksploatacyjne'!E254</f>
        <v>28 ml</v>
      </c>
      <c r="F274" s="39">
        <v>4</v>
      </c>
      <c r="G274" s="88"/>
      <c r="H274" s="54">
        <f t="shared" si="12"/>
        <v>0</v>
      </c>
      <c r="I274" s="54">
        <f t="shared" si="13"/>
        <v>0</v>
      </c>
    </row>
    <row r="275" spans="1:9" ht="15">
      <c r="A275" s="162">
        <v>30</v>
      </c>
      <c r="B275" s="163"/>
      <c r="C275" s="152" t="s">
        <v>164</v>
      </c>
      <c r="D275" s="164" t="s">
        <v>8</v>
      </c>
      <c r="E275" s="164" t="str">
        <f>'[1]budżet biurowe i eksploatacyjne'!E255</f>
        <v>28 ml</v>
      </c>
      <c r="F275" s="39">
        <v>4</v>
      </c>
      <c r="G275" s="88"/>
      <c r="H275" s="54">
        <f t="shared" si="12"/>
        <v>0</v>
      </c>
      <c r="I275" s="54">
        <f t="shared" si="13"/>
        <v>0</v>
      </c>
    </row>
    <row r="276" spans="1:9" ht="15">
      <c r="A276" s="162">
        <v>31</v>
      </c>
      <c r="B276" s="163"/>
      <c r="C276" s="152" t="s">
        <v>165</v>
      </c>
      <c r="D276" s="164" t="s">
        <v>8</v>
      </c>
      <c r="E276" s="164" t="str">
        <f>'[1]budżet biurowe i eksploatacyjne'!E256</f>
        <v>28 ml</v>
      </c>
      <c r="F276" s="39">
        <v>4</v>
      </c>
      <c r="G276" s="87"/>
      <c r="H276" s="54">
        <f t="shared" si="12"/>
        <v>0</v>
      </c>
      <c r="I276" s="54">
        <f t="shared" si="13"/>
        <v>0</v>
      </c>
    </row>
    <row r="277" spans="1:9" ht="15">
      <c r="A277" s="162">
        <v>32</v>
      </c>
      <c r="B277" s="163"/>
      <c r="C277" s="152" t="s">
        <v>244</v>
      </c>
      <c r="D277" s="164" t="s">
        <v>8</v>
      </c>
      <c r="E277" s="164">
        <f>'[1]budżet biurowe i eksploatacyjne'!E257</f>
        <v>12000</v>
      </c>
      <c r="F277" s="39">
        <v>5</v>
      </c>
      <c r="G277" s="88"/>
      <c r="H277" s="54">
        <f t="shared" si="12"/>
        <v>0</v>
      </c>
      <c r="I277" s="54">
        <f t="shared" si="13"/>
        <v>0</v>
      </c>
    </row>
    <row r="278" spans="1:9" ht="26.25" thickBot="1">
      <c r="A278" s="162">
        <v>33</v>
      </c>
      <c r="B278" s="163"/>
      <c r="C278" s="165" t="s">
        <v>190</v>
      </c>
      <c r="D278" s="166" t="s">
        <v>8</v>
      </c>
      <c r="E278" s="167">
        <f>'[1]budżet biurowe i eksploatacyjne'!E258</f>
        <v>21000</v>
      </c>
      <c r="F278" s="39">
        <v>4</v>
      </c>
      <c r="G278" s="88"/>
      <c r="H278" s="54">
        <f t="shared" ref="H278:H298" si="14">F278*G278</f>
        <v>0</v>
      </c>
      <c r="I278" s="54">
        <f t="shared" si="13"/>
        <v>0</v>
      </c>
    </row>
    <row r="279" spans="1:9" ht="15.75" thickBot="1">
      <c r="A279" s="162">
        <v>34</v>
      </c>
      <c r="B279" s="163"/>
      <c r="C279" s="168" t="s">
        <v>166</v>
      </c>
      <c r="D279" s="169" t="s">
        <v>8</v>
      </c>
      <c r="E279" s="166">
        <f>'[1]budżet biurowe i eksploatacyjne'!E259</f>
        <v>34000</v>
      </c>
      <c r="F279" s="39">
        <v>2</v>
      </c>
      <c r="G279" s="88"/>
      <c r="H279" s="54">
        <f t="shared" si="14"/>
        <v>0</v>
      </c>
      <c r="I279" s="54">
        <f t="shared" si="13"/>
        <v>0</v>
      </c>
    </row>
    <row r="280" spans="1:9" ht="25.5">
      <c r="A280" s="162">
        <v>35</v>
      </c>
      <c r="B280" s="163"/>
      <c r="C280" s="152" t="s">
        <v>191</v>
      </c>
      <c r="D280" s="166" t="s">
        <v>8</v>
      </c>
      <c r="E280" s="166">
        <f>'[1]budżet biurowe i eksploatacyjne'!E260</f>
        <v>45000</v>
      </c>
      <c r="F280" s="39">
        <v>3</v>
      </c>
      <c r="G280" s="88"/>
      <c r="H280" s="54">
        <f t="shared" si="14"/>
        <v>0</v>
      </c>
      <c r="I280" s="54">
        <f t="shared" si="13"/>
        <v>0</v>
      </c>
    </row>
    <row r="281" spans="1:9" ht="36.75" customHeight="1">
      <c r="A281" s="162">
        <v>36</v>
      </c>
      <c r="B281" s="163"/>
      <c r="C281" s="152" t="s">
        <v>192</v>
      </c>
      <c r="D281" s="166" t="s">
        <v>8</v>
      </c>
      <c r="E281" s="166">
        <f>'[1]budżet biurowe i eksploatacyjne'!E261</f>
        <v>27000</v>
      </c>
      <c r="F281" s="39">
        <v>2</v>
      </c>
      <c r="G281" s="88"/>
      <c r="H281" s="54">
        <f t="shared" si="14"/>
        <v>0</v>
      </c>
      <c r="I281" s="54">
        <f t="shared" si="13"/>
        <v>0</v>
      </c>
    </row>
    <row r="282" spans="1:9" ht="39" customHeight="1">
      <c r="A282" s="162">
        <v>37</v>
      </c>
      <c r="B282" s="163"/>
      <c r="C282" s="152" t="s">
        <v>193</v>
      </c>
      <c r="D282" s="166" t="s">
        <v>8</v>
      </c>
      <c r="E282" s="166">
        <f>'[1]budżet biurowe i eksploatacyjne'!E262</f>
        <v>27000</v>
      </c>
      <c r="F282" s="39">
        <v>2</v>
      </c>
      <c r="G282" s="87"/>
      <c r="H282" s="54">
        <f t="shared" si="14"/>
        <v>0</v>
      </c>
      <c r="I282" s="54">
        <f t="shared" si="13"/>
        <v>0</v>
      </c>
    </row>
    <row r="283" spans="1:9" ht="32.25" customHeight="1">
      <c r="A283" s="162">
        <v>38</v>
      </c>
      <c r="B283" s="163"/>
      <c r="C283" s="152" t="s">
        <v>194</v>
      </c>
      <c r="D283" s="166" t="s">
        <v>8</v>
      </c>
      <c r="E283" s="166">
        <f>'[1]budżet biurowe i eksploatacyjne'!E263</f>
        <v>27000</v>
      </c>
      <c r="F283" s="39">
        <v>2</v>
      </c>
      <c r="G283" s="88"/>
      <c r="H283" s="54">
        <f t="shared" si="14"/>
        <v>0</v>
      </c>
      <c r="I283" s="54">
        <f t="shared" si="13"/>
        <v>0</v>
      </c>
    </row>
    <row r="284" spans="1:9" ht="39" customHeight="1">
      <c r="A284" s="162">
        <v>38</v>
      </c>
      <c r="B284" s="163"/>
      <c r="C284" s="152" t="s">
        <v>205</v>
      </c>
      <c r="D284" s="166" t="s">
        <v>206</v>
      </c>
      <c r="E284" s="166" t="str">
        <f>'[1]budżet biurowe i eksploatacyjne'!E264</f>
        <v>700 ml</v>
      </c>
      <c r="F284" s="39">
        <v>1</v>
      </c>
      <c r="G284" s="88"/>
      <c r="H284" s="54">
        <f t="shared" si="14"/>
        <v>0</v>
      </c>
      <c r="I284" s="54">
        <f t="shared" si="13"/>
        <v>0</v>
      </c>
    </row>
    <row r="285" spans="1:9" ht="29.25" customHeight="1">
      <c r="A285" s="162">
        <v>39</v>
      </c>
      <c r="B285" s="163"/>
      <c r="C285" s="152" t="s">
        <v>208</v>
      </c>
      <c r="D285" s="166" t="s">
        <v>9</v>
      </c>
      <c r="E285" s="166"/>
      <c r="F285" s="39">
        <v>1</v>
      </c>
      <c r="G285" s="88"/>
      <c r="H285" s="54">
        <f t="shared" si="14"/>
        <v>0</v>
      </c>
      <c r="I285" s="54">
        <f t="shared" si="13"/>
        <v>0</v>
      </c>
    </row>
    <row r="286" spans="1:9" ht="29.25" customHeight="1">
      <c r="A286" s="162">
        <v>40</v>
      </c>
      <c r="B286" s="163"/>
      <c r="C286" s="152" t="s">
        <v>207</v>
      </c>
      <c r="D286" s="166" t="s">
        <v>9</v>
      </c>
      <c r="E286" s="166"/>
      <c r="F286" s="39">
        <v>1</v>
      </c>
      <c r="G286" s="88"/>
      <c r="H286" s="54">
        <f t="shared" si="14"/>
        <v>0</v>
      </c>
      <c r="I286" s="54">
        <f t="shared" si="13"/>
        <v>0</v>
      </c>
    </row>
    <row r="287" spans="1:9" ht="23.25" customHeight="1">
      <c r="A287" s="162">
        <v>41</v>
      </c>
      <c r="B287" s="163"/>
      <c r="C287" s="152" t="s">
        <v>245</v>
      </c>
      <c r="D287" s="166" t="s">
        <v>206</v>
      </c>
      <c r="E287" s="166" t="str">
        <f>'[1]budżet biurowe i eksploatacyjne'!E267</f>
        <v>black29000, kolor-24000</v>
      </c>
      <c r="F287" s="39">
        <v>10</v>
      </c>
      <c r="G287" s="88"/>
      <c r="H287" s="54">
        <f t="shared" si="14"/>
        <v>0</v>
      </c>
      <c r="I287" s="54">
        <f t="shared" si="13"/>
        <v>0</v>
      </c>
    </row>
    <row r="288" spans="1:9" ht="29.25" customHeight="1">
      <c r="A288" s="162">
        <v>42</v>
      </c>
      <c r="B288" s="163"/>
      <c r="C288" s="152" t="s">
        <v>246</v>
      </c>
      <c r="D288" s="166" t="s">
        <v>9</v>
      </c>
      <c r="E288" s="166">
        <v>15000</v>
      </c>
      <c r="F288" s="39">
        <v>36</v>
      </c>
      <c r="G288" s="88"/>
      <c r="H288" s="54">
        <f>F288*G288</f>
        <v>0</v>
      </c>
      <c r="I288" s="54">
        <f t="shared" si="13"/>
        <v>0</v>
      </c>
    </row>
    <row r="289" spans="1:9" ht="23.25" customHeight="1">
      <c r="A289" s="162">
        <v>43</v>
      </c>
      <c r="B289" s="163"/>
      <c r="C289" s="152" t="s">
        <v>209</v>
      </c>
      <c r="D289" s="166" t="s">
        <v>210</v>
      </c>
      <c r="E289" s="166">
        <f>'[1]budżet biurowe i eksploatacyjne'!E270</f>
        <v>30000</v>
      </c>
      <c r="F289" s="39">
        <v>8</v>
      </c>
      <c r="G289" s="88"/>
      <c r="H289" s="54">
        <f t="shared" si="14"/>
        <v>0</v>
      </c>
      <c r="I289" s="54">
        <f t="shared" si="13"/>
        <v>0</v>
      </c>
    </row>
    <row r="290" spans="1:9" ht="15">
      <c r="A290" s="162">
        <v>44</v>
      </c>
      <c r="B290" s="170"/>
      <c r="C290" s="157" t="s">
        <v>219</v>
      </c>
      <c r="D290" s="167" t="s">
        <v>8</v>
      </c>
      <c r="E290" s="171" t="str">
        <f>'[1]budżet biurowe i eksploatacyjne'!E274</f>
        <v xml:space="preserve">GR 188 </v>
      </c>
      <c r="F290" s="41">
        <v>10</v>
      </c>
      <c r="G290" s="88"/>
      <c r="H290" s="80">
        <f t="shared" si="14"/>
        <v>0</v>
      </c>
      <c r="I290" s="80">
        <f t="shared" ref="I290:I298" si="15">H290*1.23</f>
        <v>0</v>
      </c>
    </row>
    <row r="291" spans="1:9" ht="15">
      <c r="A291" s="162">
        <v>45</v>
      </c>
      <c r="B291" s="170"/>
      <c r="C291" s="157" t="s">
        <v>220</v>
      </c>
      <c r="D291" s="171" t="s">
        <v>8</v>
      </c>
      <c r="E291" s="172" t="str">
        <f>'[1]budżet biurowe i eksploatacyjne'!E275</f>
        <v>GR 142</v>
      </c>
      <c r="F291" s="39">
        <v>6</v>
      </c>
      <c r="G291" s="88"/>
      <c r="H291" s="54">
        <f t="shared" si="14"/>
        <v>0</v>
      </c>
      <c r="I291" s="54">
        <f t="shared" si="15"/>
        <v>0</v>
      </c>
    </row>
    <row r="292" spans="1:9" ht="25.5">
      <c r="A292" s="162">
        <v>46</v>
      </c>
      <c r="B292" s="170"/>
      <c r="C292" s="158" t="s">
        <v>247</v>
      </c>
      <c r="D292" s="172" t="s">
        <v>8</v>
      </c>
      <c r="E292" s="173" t="s">
        <v>294</v>
      </c>
      <c r="F292" s="42">
        <v>2</v>
      </c>
      <c r="G292" s="87"/>
      <c r="H292" s="54">
        <f t="shared" si="14"/>
        <v>0</v>
      </c>
      <c r="I292" s="54">
        <f t="shared" si="15"/>
        <v>0</v>
      </c>
    </row>
    <row r="293" spans="1:9" ht="25.5">
      <c r="A293" s="162">
        <v>47</v>
      </c>
      <c r="B293" s="170"/>
      <c r="C293" s="158" t="s">
        <v>248</v>
      </c>
      <c r="D293" s="172" t="s">
        <v>8</v>
      </c>
      <c r="E293" s="172" t="str">
        <f>$E$294</f>
        <v>2x 350 ml</v>
      </c>
      <c r="F293" s="42">
        <v>1</v>
      </c>
      <c r="G293" s="87"/>
      <c r="H293" s="54">
        <f t="shared" si="14"/>
        <v>0</v>
      </c>
      <c r="I293" s="54">
        <f t="shared" si="15"/>
        <v>0</v>
      </c>
    </row>
    <row r="294" spans="1:9" ht="25.5">
      <c r="A294" s="162">
        <v>48</v>
      </c>
      <c r="B294" s="170"/>
      <c r="C294" s="159" t="s">
        <v>249</v>
      </c>
      <c r="D294" s="174" t="s">
        <v>8</v>
      </c>
      <c r="E294" s="174" t="str">
        <f>'[1]budżet biurowe i eksploatacyjne'!E277</f>
        <v>2x 350 ml</v>
      </c>
      <c r="F294" s="43">
        <v>1</v>
      </c>
      <c r="G294" s="87"/>
      <c r="H294" s="54">
        <f t="shared" si="14"/>
        <v>0</v>
      </c>
      <c r="I294" s="54">
        <f t="shared" si="15"/>
        <v>0</v>
      </c>
    </row>
    <row r="295" spans="1:9" ht="25.5">
      <c r="A295" s="162">
        <v>49</v>
      </c>
      <c r="B295" s="170"/>
      <c r="C295" s="158" t="s">
        <v>250</v>
      </c>
      <c r="D295" s="172" t="s">
        <v>8</v>
      </c>
      <c r="E295" s="172" t="str">
        <f>'[1]budżet biurowe i eksploatacyjne'!E278</f>
        <v>2x 350 ml</v>
      </c>
      <c r="F295" s="44">
        <v>1</v>
      </c>
      <c r="G295" s="88"/>
      <c r="H295" s="54">
        <f t="shared" si="14"/>
        <v>0</v>
      </c>
      <c r="I295" s="54">
        <f t="shared" si="15"/>
        <v>0</v>
      </c>
    </row>
    <row r="296" spans="1:9" ht="25.5">
      <c r="A296" s="162">
        <v>50</v>
      </c>
      <c r="B296" s="170"/>
      <c r="C296" s="152" t="s">
        <v>231</v>
      </c>
      <c r="D296" s="166" t="s">
        <v>210</v>
      </c>
      <c r="E296" s="166">
        <v>25000</v>
      </c>
      <c r="F296" s="44">
        <v>8</v>
      </c>
      <c r="G296" s="88"/>
      <c r="H296" s="80">
        <f t="shared" si="14"/>
        <v>0</v>
      </c>
      <c r="I296" s="80">
        <f t="shared" si="15"/>
        <v>0</v>
      </c>
    </row>
    <row r="297" spans="1:9" ht="25.5">
      <c r="A297" s="162">
        <v>51</v>
      </c>
      <c r="B297" s="170"/>
      <c r="C297" s="152" t="s">
        <v>232</v>
      </c>
      <c r="D297" s="166" t="s">
        <v>8</v>
      </c>
      <c r="E297" s="166"/>
      <c r="F297" s="45">
        <v>1</v>
      </c>
      <c r="G297" s="87"/>
      <c r="H297" s="54">
        <f t="shared" si="14"/>
        <v>0</v>
      </c>
      <c r="I297" s="54">
        <f t="shared" si="15"/>
        <v>0</v>
      </c>
    </row>
    <row r="298" spans="1:9" ht="29.25" customHeight="1">
      <c r="A298" s="162">
        <v>52</v>
      </c>
      <c r="B298" s="170"/>
      <c r="C298" s="152" t="s">
        <v>240</v>
      </c>
      <c r="D298" s="166" t="s">
        <v>8</v>
      </c>
      <c r="E298" s="166">
        <v>2000</v>
      </c>
      <c r="F298" s="46">
        <v>20</v>
      </c>
      <c r="G298" s="89"/>
      <c r="H298" s="80">
        <f t="shared" si="14"/>
        <v>0</v>
      </c>
      <c r="I298" s="80">
        <f t="shared" si="15"/>
        <v>0</v>
      </c>
    </row>
    <row r="299" spans="1:9" ht="27.75" customHeight="1">
      <c r="A299" s="162">
        <v>53</v>
      </c>
      <c r="B299" s="170"/>
      <c r="C299" s="152" t="s">
        <v>241</v>
      </c>
      <c r="D299" s="166" t="s">
        <v>8</v>
      </c>
      <c r="E299" s="166">
        <v>25000</v>
      </c>
      <c r="F299" s="46">
        <v>1</v>
      </c>
      <c r="G299" s="89"/>
      <c r="H299" s="54">
        <f t="shared" ref="H299:H327" si="16">F299*G299</f>
        <v>0</v>
      </c>
      <c r="I299" s="54">
        <f t="shared" ref="I299:I327" si="17">H299*1.23</f>
        <v>0</v>
      </c>
    </row>
    <row r="300" spans="1:9" ht="21.75" customHeight="1">
      <c r="A300" s="162">
        <v>54</v>
      </c>
      <c r="B300" s="170"/>
      <c r="C300" s="152" t="s">
        <v>239</v>
      </c>
      <c r="D300" s="166" t="s">
        <v>8</v>
      </c>
      <c r="E300" s="175"/>
      <c r="F300" s="47">
        <v>4</v>
      </c>
      <c r="G300" s="90"/>
      <c r="H300" s="80">
        <f t="shared" si="16"/>
        <v>0</v>
      </c>
      <c r="I300" s="80">
        <f t="shared" si="17"/>
        <v>0</v>
      </c>
    </row>
    <row r="301" spans="1:9">
      <c r="A301" s="162">
        <v>55</v>
      </c>
      <c r="B301" s="170"/>
      <c r="C301" s="152" t="s">
        <v>259</v>
      </c>
      <c r="D301" s="166" t="s">
        <v>8</v>
      </c>
      <c r="E301" s="166"/>
      <c r="F301" s="42">
        <v>4</v>
      </c>
      <c r="G301" s="39"/>
      <c r="H301" s="54">
        <f t="shared" si="16"/>
        <v>0</v>
      </c>
      <c r="I301" s="54">
        <f t="shared" si="17"/>
        <v>0</v>
      </c>
    </row>
    <row r="302" spans="1:9" ht="21.75" customHeight="1">
      <c r="A302" s="162">
        <v>56</v>
      </c>
      <c r="B302" s="170"/>
      <c r="C302" s="152" t="s">
        <v>260</v>
      </c>
      <c r="D302" s="166" t="s">
        <v>8</v>
      </c>
      <c r="E302" s="166"/>
      <c r="F302" s="42">
        <v>1</v>
      </c>
      <c r="G302" s="39"/>
      <c r="H302" s="54">
        <f t="shared" si="16"/>
        <v>0</v>
      </c>
      <c r="I302" s="54">
        <f t="shared" si="17"/>
        <v>0</v>
      </c>
    </row>
    <row r="303" spans="1:9" s="131" customFormat="1" ht="21" customHeight="1">
      <c r="A303" s="176">
        <v>57</v>
      </c>
      <c r="B303" s="177"/>
      <c r="C303" s="160" t="s">
        <v>261</v>
      </c>
      <c r="D303" s="178" t="s">
        <v>8</v>
      </c>
      <c r="E303" s="178"/>
      <c r="F303" s="139">
        <v>2</v>
      </c>
      <c r="G303" s="140"/>
      <c r="H303" s="141">
        <f t="shared" si="16"/>
        <v>0</v>
      </c>
      <c r="I303" s="141">
        <f t="shared" si="17"/>
        <v>0</v>
      </c>
    </row>
    <row r="304" spans="1:9" ht="27.75" customHeight="1">
      <c r="A304" s="162">
        <v>58</v>
      </c>
      <c r="B304" s="179"/>
      <c r="C304" s="152" t="s">
        <v>385</v>
      </c>
      <c r="D304" s="166" t="s">
        <v>9</v>
      </c>
      <c r="E304" s="166" t="s">
        <v>299</v>
      </c>
      <c r="F304" s="110">
        <v>4</v>
      </c>
      <c r="G304" s="111"/>
      <c r="H304" s="112">
        <f t="shared" si="16"/>
        <v>0</v>
      </c>
      <c r="I304" s="112">
        <f t="shared" si="17"/>
        <v>0</v>
      </c>
    </row>
    <row r="305" spans="1:9" ht="27" customHeight="1">
      <c r="A305" s="162">
        <v>59</v>
      </c>
      <c r="B305" s="179"/>
      <c r="C305" s="152" t="s">
        <v>386</v>
      </c>
      <c r="D305" s="166" t="s">
        <v>9</v>
      </c>
      <c r="E305" s="166" t="s">
        <v>300</v>
      </c>
      <c r="F305" s="110">
        <v>4</v>
      </c>
      <c r="G305" s="111"/>
      <c r="H305" s="112">
        <f t="shared" si="16"/>
        <v>0</v>
      </c>
      <c r="I305" s="112">
        <f t="shared" si="17"/>
        <v>0</v>
      </c>
    </row>
    <row r="306" spans="1:9" ht="25.5" customHeight="1">
      <c r="A306" s="162">
        <v>60</v>
      </c>
      <c r="B306" s="179"/>
      <c r="C306" s="152" t="s">
        <v>387</v>
      </c>
      <c r="D306" s="166" t="s">
        <v>9</v>
      </c>
      <c r="E306" s="166"/>
      <c r="F306" s="110">
        <v>2</v>
      </c>
      <c r="G306" s="111"/>
      <c r="H306" s="112">
        <f t="shared" si="16"/>
        <v>0</v>
      </c>
      <c r="I306" s="112">
        <f t="shared" si="17"/>
        <v>0</v>
      </c>
    </row>
    <row r="307" spans="1:9" ht="21.75" customHeight="1">
      <c r="A307" s="162">
        <v>61</v>
      </c>
      <c r="B307" s="179"/>
      <c r="C307" s="153" t="s">
        <v>388</v>
      </c>
      <c r="D307" s="166" t="s">
        <v>9</v>
      </c>
      <c r="E307" s="180"/>
      <c r="F307" s="113">
        <v>2</v>
      </c>
      <c r="G307" s="114"/>
      <c r="H307" s="115">
        <f t="shared" si="16"/>
        <v>0</v>
      </c>
      <c r="I307" s="115">
        <f t="shared" si="17"/>
        <v>0</v>
      </c>
    </row>
    <row r="308" spans="1:9" ht="29.25" customHeight="1">
      <c r="A308" s="162">
        <v>62</v>
      </c>
      <c r="B308" s="179"/>
      <c r="C308" s="152" t="s">
        <v>301</v>
      </c>
      <c r="D308" s="166" t="s">
        <v>5</v>
      </c>
      <c r="E308" s="166"/>
      <c r="F308" s="42">
        <v>2</v>
      </c>
      <c r="G308" s="39"/>
      <c r="H308" s="54">
        <f t="shared" si="16"/>
        <v>0</v>
      </c>
      <c r="I308" s="120">
        <f t="shared" si="17"/>
        <v>0</v>
      </c>
    </row>
    <row r="309" spans="1:9" ht="30.75" customHeight="1">
      <c r="A309" s="162">
        <v>63</v>
      </c>
      <c r="B309" s="179"/>
      <c r="C309" s="152" t="s">
        <v>302</v>
      </c>
      <c r="D309" s="166" t="s">
        <v>8</v>
      </c>
      <c r="E309" s="166"/>
      <c r="F309" s="42">
        <v>2</v>
      </c>
      <c r="G309" s="39"/>
      <c r="H309" s="80">
        <f t="shared" si="16"/>
        <v>0</v>
      </c>
      <c r="I309" s="120">
        <f t="shared" si="17"/>
        <v>0</v>
      </c>
    </row>
    <row r="310" spans="1:9" ht="24" customHeight="1">
      <c r="A310" s="162">
        <v>64</v>
      </c>
      <c r="B310" s="179"/>
      <c r="C310" s="152" t="s">
        <v>303</v>
      </c>
      <c r="D310" s="166" t="s">
        <v>8</v>
      </c>
      <c r="E310" s="166">
        <v>5000</v>
      </c>
      <c r="F310" s="42">
        <v>7</v>
      </c>
      <c r="G310" s="39"/>
      <c r="H310" s="80">
        <f t="shared" si="16"/>
        <v>0</v>
      </c>
      <c r="I310" s="120">
        <f t="shared" si="17"/>
        <v>0</v>
      </c>
    </row>
    <row r="311" spans="1:9" ht="28.5" customHeight="1">
      <c r="A311" s="162">
        <v>65</v>
      </c>
      <c r="B311" s="179"/>
      <c r="C311" s="154" t="s">
        <v>304</v>
      </c>
      <c r="D311" s="166" t="s">
        <v>9</v>
      </c>
      <c r="E311" s="175"/>
      <c r="F311" s="121">
        <v>2</v>
      </c>
      <c r="G311" s="41"/>
      <c r="H311" s="54">
        <f t="shared" si="16"/>
        <v>0</v>
      </c>
      <c r="I311" s="120">
        <f t="shared" si="17"/>
        <v>0</v>
      </c>
    </row>
    <row r="312" spans="1:9" ht="26.25" customHeight="1">
      <c r="A312" s="162">
        <v>66</v>
      </c>
      <c r="B312" s="179"/>
      <c r="C312" s="154" t="s">
        <v>305</v>
      </c>
      <c r="D312" s="166" t="s">
        <v>9</v>
      </c>
      <c r="E312" s="175"/>
      <c r="F312" s="121">
        <v>1</v>
      </c>
      <c r="G312" s="41"/>
      <c r="H312" s="54">
        <f t="shared" si="16"/>
        <v>0</v>
      </c>
      <c r="I312" s="120">
        <f t="shared" si="17"/>
        <v>0</v>
      </c>
    </row>
    <row r="313" spans="1:9" ht="23.25" customHeight="1">
      <c r="A313" s="162">
        <v>67</v>
      </c>
      <c r="B313" s="179"/>
      <c r="C313" s="154" t="s">
        <v>306</v>
      </c>
      <c r="D313" s="166" t="s">
        <v>9</v>
      </c>
      <c r="E313" s="175"/>
      <c r="F313" s="121">
        <v>7</v>
      </c>
      <c r="G313" s="41"/>
      <c r="H313" s="54">
        <f t="shared" si="16"/>
        <v>0</v>
      </c>
      <c r="I313" s="120">
        <f t="shared" si="17"/>
        <v>0</v>
      </c>
    </row>
    <row r="314" spans="1:9" ht="21.75" customHeight="1">
      <c r="A314" s="162">
        <v>68</v>
      </c>
      <c r="B314" s="179"/>
      <c r="C314" s="154" t="s">
        <v>307</v>
      </c>
      <c r="D314" s="166" t="s">
        <v>195</v>
      </c>
      <c r="E314" s="175"/>
      <c r="F314" s="121">
        <v>1</v>
      </c>
      <c r="G314" s="41"/>
      <c r="H314" s="54">
        <f t="shared" si="16"/>
        <v>0</v>
      </c>
      <c r="I314" s="120">
        <f t="shared" si="17"/>
        <v>0</v>
      </c>
    </row>
    <row r="315" spans="1:9" ht="26.25" customHeight="1">
      <c r="A315" s="162">
        <v>69</v>
      </c>
      <c r="B315" s="179"/>
      <c r="C315" s="152" t="s">
        <v>308</v>
      </c>
      <c r="D315" s="166" t="s">
        <v>309</v>
      </c>
      <c r="E315" s="166"/>
      <c r="F315" s="42">
        <v>1</v>
      </c>
      <c r="G315" s="39"/>
      <c r="H315" s="54">
        <f t="shared" si="16"/>
        <v>0</v>
      </c>
      <c r="I315" s="120">
        <f t="shared" si="17"/>
        <v>0</v>
      </c>
    </row>
    <row r="316" spans="1:9" ht="24" customHeight="1">
      <c r="A316" s="162">
        <v>70</v>
      </c>
      <c r="B316" s="179"/>
      <c r="C316" s="154" t="s">
        <v>310</v>
      </c>
      <c r="D316" s="166" t="s">
        <v>311</v>
      </c>
      <c r="E316" s="175"/>
      <c r="F316" s="121">
        <v>2</v>
      </c>
      <c r="G316" s="41"/>
      <c r="H316" s="54">
        <f t="shared" si="16"/>
        <v>0</v>
      </c>
      <c r="I316" s="120">
        <f t="shared" si="17"/>
        <v>0</v>
      </c>
    </row>
    <row r="317" spans="1:9" ht="27.75" customHeight="1">
      <c r="A317" s="162">
        <v>71</v>
      </c>
      <c r="B317" s="179"/>
      <c r="C317" s="154" t="s">
        <v>312</v>
      </c>
      <c r="D317" s="166" t="s">
        <v>311</v>
      </c>
      <c r="E317" s="175"/>
      <c r="F317" s="121">
        <v>2</v>
      </c>
      <c r="G317" s="41"/>
      <c r="H317" s="54">
        <f t="shared" si="16"/>
        <v>0</v>
      </c>
      <c r="I317" s="120">
        <f t="shared" si="17"/>
        <v>0</v>
      </c>
    </row>
    <row r="318" spans="1:9" ht="33.75" customHeight="1">
      <c r="A318" s="162">
        <v>72</v>
      </c>
      <c r="B318" s="179"/>
      <c r="C318" s="152" t="s">
        <v>344</v>
      </c>
      <c r="D318" s="166" t="s">
        <v>8</v>
      </c>
      <c r="E318" s="166">
        <v>2500</v>
      </c>
      <c r="F318" s="42">
        <v>5</v>
      </c>
      <c r="G318" s="39"/>
      <c r="H318" s="80">
        <f t="shared" si="16"/>
        <v>0</v>
      </c>
      <c r="I318" s="80">
        <f t="shared" si="17"/>
        <v>0</v>
      </c>
    </row>
    <row r="319" spans="1:9" ht="27" customHeight="1">
      <c r="A319" s="162">
        <v>73</v>
      </c>
      <c r="B319" s="179"/>
      <c r="C319" s="152" t="s">
        <v>345</v>
      </c>
      <c r="D319" s="166" t="s">
        <v>346</v>
      </c>
      <c r="E319" s="166">
        <v>2000</v>
      </c>
      <c r="F319" s="42">
        <v>4</v>
      </c>
      <c r="G319" s="39"/>
      <c r="H319" s="80">
        <f t="shared" si="16"/>
        <v>0</v>
      </c>
      <c r="I319" s="80">
        <f t="shared" si="17"/>
        <v>0</v>
      </c>
    </row>
    <row r="320" spans="1:9" ht="28.5" customHeight="1">
      <c r="A320" s="162">
        <v>74</v>
      </c>
      <c r="B320" s="179"/>
      <c r="C320" s="152" t="s">
        <v>347</v>
      </c>
      <c r="D320" s="166" t="s">
        <v>8</v>
      </c>
      <c r="E320" s="166">
        <v>3000</v>
      </c>
      <c r="F320" s="42">
        <v>1</v>
      </c>
      <c r="G320" s="39"/>
      <c r="H320" s="80">
        <f t="shared" si="16"/>
        <v>0</v>
      </c>
      <c r="I320" s="80">
        <f t="shared" si="17"/>
        <v>0</v>
      </c>
    </row>
    <row r="321" spans="1:9" ht="24.75" customHeight="1">
      <c r="A321" s="162">
        <v>75</v>
      </c>
      <c r="B321" s="179"/>
      <c r="C321" s="152" t="s">
        <v>348</v>
      </c>
      <c r="D321" s="166" t="s">
        <v>8</v>
      </c>
      <c r="E321" s="166">
        <v>18000</v>
      </c>
      <c r="F321" s="42">
        <v>5</v>
      </c>
      <c r="G321" s="39"/>
      <c r="H321" s="54">
        <f t="shared" si="16"/>
        <v>0</v>
      </c>
      <c r="I321" s="54">
        <f t="shared" si="17"/>
        <v>0</v>
      </c>
    </row>
    <row r="322" spans="1:9" ht="23.25" customHeight="1">
      <c r="A322" s="162">
        <v>76</v>
      </c>
      <c r="B322" s="179"/>
      <c r="C322" s="152" t="s">
        <v>349</v>
      </c>
      <c r="D322" s="166" t="s">
        <v>346</v>
      </c>
      <c r="E322" s="166">
        <v>5000</v>
      </c>
      <c r="F322" s="42">
        <v>1</v>
      </c>
      <c r="G322" s="39"/>
      <c r="H322" s="80">
        <f t="shared" si="16"/>
        <v>0</v>
      </c>
      <c r="I322" s="80">
        <f t="shared" si="17"/>
        <v>0</v>
      </c>
    </row>
    <row r="323" spans="1:9" ht="30.75" customHeight="1">
      <c r="A323" s="162">
        <v>77</v>
      </c>
      <c r="B323" s="179"/>
      <c r="C323" s="152" t="s">
        <v>350</v>
      </c>
      <c r="D323" s="166" t="s">
        <v>8</v>
      </c>
      <c r="E323" s="166"/>
      <c r="F323" s="42">
        <v>2</v>
      </c>
      <c r="G323" s="39"/>
      <c r="H323" s="80">
        <f t="shared" si="16"/>
        <v>0</v>
      </c>
      <c r="I323" s="80">
        <f t="shared" si="17"/>
        <v>0</v>
      </c>
    </row>
    <row r="324" spans="1:9" ht="23.25" customHeight="1">
      <c r="A324" s="162">
        <v>78</v>
      </c>
      <c r="B324" s="179"/>
      <c r="C324" s="152" t="s">
        <v>351</v>
      </c>
      <c r="D324" s="166" t="s">
        <v>9</v>
      </c>
      <c r="E324" s="166"/>
      <c r="F324" s="42">
        <v>2</v>
      </c>
      <c r="G324" s="39"/>
      <c r="H324" s="80">
        <f t="shared" si="16"/>
        <v>0</v>
      </c>
      <c r="I324" s="80">
        <f t="shared" si="17"/>
        <v>0</v>
      </c>
    </row>
    <row r="325" spans="1:9" ht="18" customHeight="1">
      <c r="A325" s="162">
        <v>79</v>
      </c>
      <c r="B325" s="179"/>
      <c r="C325" s="152" t="s">
        <v>352</v>
      </c>
      <c r="D325" s="166" t="s">
        <v>9</v>
      </c>
      <c r="E325" s="166"/>
      <c r="F325" s="42">
        <v>2</v>
      </c>
      <c r="G325" s="39"/>
      <c r="H325" s="80">
        <f t="shared" si="16"/>
        <v>0</v>
      </c>
      <c r="I325" s="80">
        <f t="shared" si="17"/>
        <v>0</v>
      </c>
    </row>
    <row r="326" spans="1:9" ht="31.5" customHeight="1">
      <c r="A326" s="162">
        <v>80</v>
      </c>
      <c r="B326" s="179"/>
      <c r="C326" s="152" t="s">
        <v>353</v>
      </c>
      <c r="D326" s="166" t="s">
        <v>354</v>
      </c>
      <c r="E326" s="166"/>
      <c r="F326" s="42">
        <v>3</v>
      </c>
      <c r="G326" s="39"/>
      <c r="H326" s="80">
        <f t="shared" si="16"/>
        <v>0</v>
      </c>
      <c r="I326" s="80">
        <f t="shared" si="17"/>
        <v>0</v>
      </c>
    </row>
    <row r="327" spans="1:9" ht="21.75" customHeight="1">
      <c r="A327" s="162">
        <v>81</v>
      </c>
      <c r="B327" s="179"/>
      <c r="C327" s="155" t="s">
        <v>361</v>
      </c>
      <c r="D327" s="181" t="s">
        <v>8</v>
      </c>
      <c r="E327" s="148" t="s">
        <v>362</v>
      </c>
      <c r="F327" s="142">
        <v>1</v>
      </c>
      <c r="G327" s="143"/>
      <c r="H327" s="144">
        <f t="shared" si="16"/>
        <v>0</v>
      </c>
      <c r="I327" s="144">
        <f t="shared" si="17"/>
        <v>0</v>
      </c>
    </row>
    <row r="328" spans="1:9" ht="21.75" customHeight="1">
      <c r="A328" s="162">
        <v>82</v>
      </c>
      <c r="B328" s="179"/>
      <c r="C328" s="155" t="s">
        <v>363</v>
      </c>
      <c r="D328" s="181" t="s">
        <v>8</v>
      </c>
      <c r="E328" s="148" t="s">
        <v>364</v>
      </c>
      <c r="F328" s="142">
        <v>1</v>
      </c>
      <c r="G328" s="143"/>
      <c r="H328" s="144">
        <f>F328*G328</f>
        <v>0</v>
      </c>
      <c r="I328" s="144">
        <f>H328*1.23</f>
        <v>0</v>
      </c>
    </row>
    <row r="329" spans="1:9" ht="21.75" customHeight="1">
      <c r="A329" s="162">
        <v>83</v>
      </c>
      <c r="B329" s="179"/>
      <c r="C329" s="155" t="s">
        <v>365</v>
      </c>
      <c r="D329" s="181" t="s">
        <v>8</v>
      </c>
      <c r="E329" s="148" t="s">
        <v>381</v>
      </c>
      <c r="F329" s="142">
        <v>1</v>
      </c>
      <c r="G329" s="142"/>
      <c r="H329" s="144">
        <f>F329*G329</f>
        <v>0</v>
      </c>
      <c r="I329" s="144">
        <f>H329*1.23</f>
        <v>0</v>
      </c>
    </row>
    <row r="330" spans="1:9" ht="21.75" customHeight="1">
      <c r="A330" s="162">
        <v>84</v>
      </c>
      <c r="B330" s="179"/>
      <c r="C330" s="155" t="s">
        <v>366</v>
      </c>
      <c r="D330" s="181" t="s">
        <v>8</v>
      </c>
      <c r="E330" s="148" t="s">
        <v>367</v>
      </c>
      <c r="F330" s="142">
        <v>1</v>
      </c>
      <c r="G330" s="143"/>
      <c r="H330" s="144">
        <f t="shared" ref="H330:H338" si="18">F330*G330</f>
        <v>0</v>
      </c>
      <c r="I330" s="144">
        <f>H330*1.23</f>
        <v>0</v>
      </c>
    </row>
    <row r="331" spans="1:9" ht="21.75" customHeight="1">
      <c r="A331" s="162">
        <v>85</v>
      </c>
      <c r="B331" s="179"/>
      <c r="C331" s="155" t="s">
        <v>368</v>
      </c>
      <c r="D331" s="181" t="s">
        <v>8</v>
      </c>
      <c r="E331" s="149" t="s">
        <v>369</v>
      </c>
      <c r="F331" s="142">
        <v>2</v>
      </c>
      <c r="G331" s="143"/>
      <c r="H331" s="144">
        <f t="shared" si="18"/>
        <v>0</v>
      </c>
      <c r="I331" s="144">
        <f>H331*1.23</f>
        <v>0</v>
      </c>
    </row>
    <row r="332" spans="1:9" ht="21.75" customHeight="1">
      <c r="A332" s="162">
        <v>86</v>
      </c>
      <c r="B332" s="179"/>
      <c r="C332" s="155" t="s">
        <v>370</v>
      </c>
      <c r="D332" s="181" t="s">
        <v>8</v>
      </c>
      <c r="E332" s="149" t="s">
        <v>369</v>
      </c>
      <c r="F332" s="142">
        <v>2</v>
      </c>
      <c r="G332" s="143"/>
      <c r="H332" s="144">
        <f t="shared" si="18"/>
        <v>0</v>
      </c>
      <c r="I332" s="144">
        <f>H332*1.23</f>
        <v>0</v>
      </c>
    </row>
    <row r="333" spans="1:9" ht="24" customHeight="1">
      <c r="A333" s="162">
        <v>87</v>
      </c>
      <c r="B333" s="179"/>
      <c r="C333" s="155" t="s">
        <v>371</v>
      </c>
      <c r="D333" s="181" t="s">
        <v>8</v>
      </c>
      <c r="E333" s="148" t="s">
        <v>380</v>
      </c>
      <c r="F333" s="142">
        <v>1</v>
      </c>
      <c r="G333" s="143"/>
      <c r="H333" s="144">
        <f t="shared" si="18"/>
        <v>0</v>
      </c>
      <c r="I333" s="144">
        <f t="shared" ref="I333:I338" si="19">H333*1.23</f>
        <v>0</v>
      </c>
    </row>
    <row r="334" spans="1:9" ht="22.5" customHeight="1">
      <c r="A334" s="162">
        <v>88</v>
      </c>
      <c r="B334" s="179"/>
      <c r="C334" s="155" t="s">
        <v>378</v>
      </c>
      <c r="D334" s="181" t="s">
        <v>8</v>
      </c>
      <c r="E334" s="148" t="s">
        <v>379</v>
      </c>
      <c r="F334" s="142">
        <v>1</v>
      </c>
      <c r="G334" s="142"/>
      <c r="H334" s="144">
        <f t="shared" si="18"/>
        <v>0</v>
      </c>
      <c r="I334" s="144">
        <f t="shared" si="19"/>
        <v>0</v>
      </c>
    </row>
    <row r="335" spans="1:9" ht="22.5" customHeight="1">
      <c r="A335" s="162">
        <v>89</v>
      </c>
      <c r="B335" s="179"/>
      <c r="C335" s="155" t="s">
        <v>372</v>
      </c>
      <c r="D335" s="181" t="s">
        <v>8</v>
      </c>
      <c r="E335" s="148" t="s">
        <v>382</v>
      </c>
      <c r="F335" s="142">
        <v>2</v>
      </c>
      <c r="G335" s="142"/>
      <c r="H335" s="144">
        <f t="shared" si="18"/>
        <v>0</v>
      </c>
      <c r="I335" s="144">
        <f t="shared" si="19"/>
        <v>0</v>
      </c>
    </row>
    <row r="336" spans="1:9" ht="24.75" customHeight="1">
      <c r="A336" s="162">
        <v>90</v>
      </c>
      <c r="B336" s="179"/>
      <c r="C336" s="156" t="s">
        <v>373</v>
      </c>
      <c r="D336" s="181" t="s">
        <v>8</v>
      </c>
      <c r="E336" s="150" t="s">
        <v>383</v>
      </c>
      <c r="F336" s="142">
        <v>2</v>
      </c>
      <c r="G336" s="145"/>
      <c r="H336" s="146">
        <f t="shared" si="18"/>
        <v>0</v>
      </c>
      <c r="I336" s="146">
        <f t="shared" si="19"/>
        <v>0</v>
      </c>
    </row>
    <row r="337" spans="1:10" ht="21.75" customHeight="1">
      <c r="A337" s="162">
        <v>91</v>
      </c>
      <c r="B337" s="170"/>
      <c r="C337" s="155" t="s">
        <v>374</v>
      </c>
      <c r="D337" s="181" t="s">
        <v>8</v>
      </c>
      <c r="E337" s="151" t="s">
        <v>375</v>
      </c>
      <c r="F337" s="142">
        <v>1</v>
      </c>
      <c r="G337" s="143"/>
      <c r="H337" s="144">
        <f t="shared" si="18"/>
        <v>0</v>
      </c>
      <c r="I337" s="144">
        <f t="shared" si="19"/>
        <v>0</v>
      </c>
    </row>
    <row r="338" spans="1:10" ht="27.75" customHeight="1">
      <c r="A338" s="162">
        <v>92</v>
      </c>
      <c r="B338" s="163"/>
      <c r="C338" s="155" t="s">
        <v>376</v>
      </c>
      <c r="D338" s="181" t="s">
        <v>8</v>
      </c>
      <c r="E338" s="151" t="s">
        <v>377</v>
      </c>
      <c r="F338" s="142">
        <v>1</v>
      </c>
      <c r="G338" s="143"/>
      <c r="H338" s="144">
        <f t="shared" si="18"/>
        <v>0</v>
      </c>
      <c r="I338" s="144">
        <f t="shared" si="19"/>
        <v>0</v>
      </c>
    </row>
    <row r="339" spans="1:10" ht="15">
      <c r="A339" s="225" t="s">
        <v>167</v>
      </c>
      <c r="B339" s="226"/>
      <c r="C339" s="227"/>
      <c r="D339" s="175"/>
      <c r="E339" s="175"/>
      <c r="F339" s="48"/>
      <c r="G339" s="91"/>
      <c r="H339" s="103">
        <f>SUM(H246:H338)</f>
        <v>0</v>
      </c>
      <c r="I339" s="103">
        <f>H339*1.23</f>
        <v>0</v>
      </c>
    </row>
    <row r="340" spans="1:10" ht="15">
      <c r="A340" s="228" t="s">
        <v>204</v>
      </c>
      <c r="B340" s="229"/>
      <c r="C340" s="230"/>
      <c r="D340" s="164"/>
      <c r="E340" s="164"/>
      <c r="F340" s="49"/>
      <c r="G340" s="91"/>
      <c r="H340" s="92">
        <f>H339*23%</f>
        <v>0</v>
      </c>
      <c r="I340" s="54"/>
    </row>
    <row r="341" spans="1:10" ht="29.25" customHeight="1">
      <c r="A341" s="231" t="s">
        <v>235</v>
      </c>
      <c r="B341" s="232"/>
      <c r="C341" s="233"/>
      <c r="D341" s="164"/>
      <c r="E341" s="164"/>
      <c r="F341" s="49"/>
      <c r="G341" s="116"/>
      <c r="H341" s="93">
        <f>H339+H340</f>
        <v>0</v>
      </c>
      <c r="I341" s="54"/>
    </row>
    <row r="342" spans="1:10">
      <c r="H342" s="85"/>
    </row>
    <row r="343" spans="1:10">
      <c r="H343" s="85"/>
    </row>
    <row r="344" spans="1:10" ht="15">
      <c r="A344" s="96"/>
      <c r="B344" s="96"/>
      <c r="C344" s="97" t="s">
        <v>389</v>
      </c>
      <c r="D344" s="98"/>
      <c r="E344" s="99"/>
      <c r="F344" s="98"/>
      <c r="G344" s="117">
        <f>G239+H341</f>
        <v>0</v>
      </c>
      <c r="H344" s="147"/>
    </row>
    <row r="345" spans="1:10" ht="14.25">
      <c r="C345" s="100"/>
      <c r="D345" s="101"/>
      <c r="E345" s="102"/>
      <c r="F345" s="101"/>
      <c r="G345" s="101"/>
      <c r="H345" s="85"/>
    </row>
    <row r="346" spans="1:10">
      <c r="H346" s="85"/>
      <c r="I346" s="85"/>
      <c r="J346" s="13"/>
    </row>
    <row r="347" spans="1:10">
      <c r="H347" s="85"/>
      <c r="I347" s="13"/>
    </row>
    <row r="348" spans="1:10">
      <c r="H348" s="85"/>
      <c r="I348" s="13"/>
    </row>
    <row r="349" spans="1:10">
      <c r="G349" s="182"/>
      <c r="H349" s="85"/>
      <c r="I349" s="13"/>
    </row>
    <row r="350" spans="1:10">
      <c r="G350" s="182"/>
      <c r="H350" s="85"/>
      <c r="I350" s="13"/>
    </row>
    <row r="351" spans="1:10">
      <c r="G351" s="182"/>
      <c r="H351" s="85"/>
      <c r="I351" s="13"/>
    </row>
    <row r="352" spans="1:10">
      <c r="G352" s="182"/>
      <c r="H352" s="85"/>
      <c r="I352" s="13"/>
    </row>
    <row r="353" spans="3:9">
      <c r="G353" s="182"/>
      <c r="H353" s="85"/>
      <c r="I353" s="13"/>
    </row>
    <row r="354" spans="3:9">
      <c r="G354" s="182"/>
      <c r="H354" s="85"/>
      <c r="I354" s="13"/>
    </row>
    <row r="355" spans="3:9">
      <c r="C355" s="96"/>
      <c r="G355" s="183"/>
      <c r="H355" s="147"/>
      <c r="I355" s="13"/>
    </row>
    <row r="356" spans="3:9">
      <c r="H356" s="85"/>
      <c r="I356" s="13"/>
    </row>
    <row r="357" spans="3:9">
      <c r="H357" s="85"/>
      <c r="I357" s="13"/>
    </row>
    <row r="358" spans="3:9">
      <c r="H358" s="85"/>
      <c r="I358" s="13"/>
    </row>
    <row r="359" spans="3:9">
      <c r="H359" s="85"/>
      <c r="I359" s="13"/>
    </row>
    <row r="360" spans="3:9">
      <c r="H360" s="85"/>
      <c r="I360" s="13"/>
    </row>
    <row r="361" spans="3:9">
      <c r="H361" s="85"/>
      <c r="I361" s="13"/>
    </row>
    <row r="362" spans="3:9">
      <c r="H362" s="85"/>
      <c r="I362" s="13"/>
    </row>
    <row r="363" spans="3:9">
      <c r="H363" s="85"/>
      <c r="I363" s="13"/>
    </row>
    <row r="364" spans="3:9">
      <c r="H364" s="85"/>
      <c r="I364" s="13"/>
    </row>
    <row r="365" spans="3:9">
      <c r="H365" s="85"/>
    </row>
    <row r="366" spans="3:9">
      <c r="H366" s="85"/>
    </row>
    <row r="367" spans="3:9">
      <c r="H367" s="85"/>
    </row>
    <row r="368" spans="3:9">
      <c r="H368" s="85"/>
    </row>
    <row r="369" spans="8:8">
      <c r="H369" s="85"/>
    </row>
    <row r="370" spans="8:8">
      <c r="H370" s="85"/>
    </row>
    <row r="371" spans="8:8">
      <c r="H371" s="85"/>
    </row>
    <row r="372" spans="8:8">
      <c r="H372" s="85"/>
    </row>
    <row r="373" spans="8:8">
      <c r="H373" s="85"/>
    </row>
    <row r="374" spans="8:8">
      <c r="H374" s="85"/>
    </row>
    <row r="375" spans="8:8">
      <c r="H375" s="85"/>
    </row>
    <row r="376" spans="8:8">
      <c r="H376" s="85"/>
    </row>
    <row r="377" spans="8:8">
      <c r="H377" s="85"/>
    </row>
    <row r="378" spans="8:8">
      <c r="H378" s="85"/>
    </row>
    <row r="379" spans="8:8">
      <c r="H379" s="85"/>
    </row>
    <row r="380" spans="8:8">
      <c r="H380" s="85"/>
    </row>
    <row r="381" spans="8:8">
      <c r="H381" s="85"/>
    </row>
    <row r="382" spans="8:8">
      <c r="H382" s="85"/>
    </row>
    <row r="383" spans="8:8">
      <c r="H383" s="85"/>
    </row>
    <row r="384" spans="8:8">
      <c r="H384" s="85"/>
    </row>
    <row r="385" spans="8:8">
      <c r="H385" s="85"/>
    </row>
    <row r="386" spans="8:8">
      <c r="H386" s="85"/>
    </row>
    <row r="387" spans="8:8">
      <c r="H387" s="85"/>
    </row>
    <row r="388" spans="8:8">
      <c r="H388" s="85"/>
    </row>
    <row r="389" spans="8:8">
      <c r="H389" s="85"/>
    </row>
    <row r="390" spans="8:8">
      <c r="H390" s="85"/>
    </row>
    <row r="391" spans="8:8">
      <c r="H391" s="85"/>
    </row>
    <row r="392" spans="8:8">
      <c r="H392" s="85"/>
    </row>
    <row r="393" spans="8:8">
      <c r="H393" s="85"/>
    </row>
    <row r="394" spans="8:8">
      <c r="H394" s="85"/>
    </row>
    <row r="395" spans="8:8">
      <c r="H395" s="85"/>
    </row>
    <row r="396" spans="8:8">
      <c r="H396" s="85"/>
    </row>
    <row r="397" spans="8:8">
      <c r="H397" s="85"/>
    </row>
    <row r="398" spans="8:8">
      <c r="H398" s="85"/>
    </row>
    <row r="399" spans="8:8">
      <c r="H399" s="85"/>
    </row>
    <row r="400" spans="8:8">
      <c r="H400" s="85"/>
    </row>
    <row r="401" spans="8:8">
      <c r="H401" s="85"/>
    </row>
    <row r="402" spans="8:8">
      <c r="H402" s="85"/>
    </row>
    <row r="403" spans="8:8">
      <c r="H403" s="85"/>
    </row>
    <row r="404" spans="8:8">
      <c r="H404" s="85"/>
    </row>
    <row r="405" spans="8:8">
      <c r="H405" s="85"/>
    </row>
    <row r="406" spans="8:8">
      <c r="H406" s="85"/>
    </row>
    <row r="407" spans="8:8">
      <c r="H407" s="85"/>
    </row>
    <row r="408" spans="8:8">
      <c r="H408" s="85"/>
    </row>
    <row r="409" spans="8:8">
      <c r="H409" s="85"/>
    </row>
    <row r="410" spans="8:8">
      <c r="H410" s="85"/>
    </row>
    <row r="411" spans="8:8">
      <c r="H411" s="85"/>
    </row>
    <row r="412" spans="8:8">
      <c r="H412" s="85"/>
    </row>
    <row r="413" spans="8:8">
      <c r="H413" s="85"/>
    </row>
    <row r="414" spans="8:8">
      <c r="H414" s="85"/>
    </row>
    <row r="415" spans="8:8">
      <c r="H415" s="85"/>
    </row>
    <row r="416" spans="8:8">
      <c r="H416" s="85"/>
    </row>
    <row r="417" spans="8:8">
      <c r="H417" s="85"/>
    </row>
    <row r="418" spans="8:8">
      <c r="H418" s="85"/>
    </row>
    <row r="419" spans="8:8">
      <c r="H419" s="85"/>
    </row>
    <row r="420" spans="8:8">
      <c r="H420" s="85"/>
    </row>
    <row r="421" spans="8:8">
      <c r="H421" s="85"/>
    </row>
    <row r="422" spans="8:8">
      <c r="H422" s="85"/>
    </row>
    <row r="423" spans="8:8">
      <c r="H423" s="85"/>
    </row>
    <row r="424" spans="8:8">
      <c r="H424" s="85"/>
    </row>
    <row r="425" spans="8:8">
      <c r="H425" s="85"/>
    </row>
    <row r="426" spans="8:8">
      <c r="H426" s="85"/>
    </row>
    <row r="427" spans="8:8">
      <c r="H427" s="85"/>
    </row>
    <row r="428" spans="8:8">
      <c r="H428" s="85"/>
    </row>
    <row r="429" spans="8:8">
      <c r="H429" s="85"/>
    </row>
    <row r="430" spans="8:8">
      <c r="H430" s="85"/>
    </row>
    <row r="431" spans="8:8">
      <c r="H431" s="85"/>
    </row>
    <row r="432" spans="8:8">
      <c r="H432" s="85"/>
    </row>
    <row r="433" spans="8:8">
      <c r="H433" s="85"/>
    </row>
    <row r="434" spans="8:8">
      <c r="H434" s="85"/>
    </row>
    <row r="435" spans="8:8">
      <c r="H435" s="85"/>
    </row>
    <row r="436" spans="8:8">
      <c r="H436" s="85"/>
    </row>
    <row r="437" spans="8:8">
      <c r="H437" s="85"/>
    </row>
    <row r="438" spans="8:8">
      <c r="H438" s="85"/>
    </row>
    <row r="439" spans="8:8">
      <c r="H439" s="85"/>
    </row>
    <row r="440" spans="8:8">
      <c r="H440" s="85"/>
    </row>
    <row r="441" spans="8:8">
      <c r="H441" s="85"/>
    </row>
    <row r="442" spans="8:8">
      <c r="H442" s="85"/>
    </row>
    <row r="443" spans="8:8">
      <c r="H443" s="85"/>
    </row>
    <row r="444" spans="8:8">
      <c r="H444" s="85"/>
    </row>
    <row r="445" spans="8:8">
      <c r="H445" s="85"/>
    </row>
    <row r="446" spans="8:8">
      <c r="H446" s="85"/>
    </row>
    <row r="447" spans="8:8">
      <c r="H447" s="85"/>
    </row>
    <row r="448" spans="8:8">
      <c r="H448" s="85"/>
    </row>
    <row r="449" spans="8:8">
      <c r="H449" s="85"/>
    </row>
    <row r="450" spans="8:8">
      <c r="H450" s="85"/>
    </row>
    <row r="451" spans="8:8">
      <c r="H451" s="85"/>
    </row>
    <row r="452" spans="8:8">
      <c r="H452" s="85"/>
    </row>
    <row r="453" spans="8:8">
      <c r="H453" s="85"/>
    </row>
    <row r="454" spans="8:8">
      <c r="H454" s="85"/>
    </row>
    <row r="455" spans="8:8">
      <c r="H455" s="85"/>
    </row>
    <row r="456" spans="8:8">
      <c r="H456" s="85"/>
    </row>
    <row r="457" spans="8:8">
      <c r="H457" s="85"/>
    </row>
    <row r="458" spans="8:8">
      <c r="H458" s="85"/>
    </row>
    <row r="459" spans="8:8">
      <c r="H459" s="85"/>
    </row>
    <row r="460" spans="8:8">
      <c r="H460" s="85"/>
    </row>
    <row r="461" spans="8:8">
      <c r="H461" s="85"/>
    </row>
    <row r="462" spans="8:8">
      <c r="H462" s="85"/>
    </row>
    <row r="463" spans="8:8">
      <c r="H463" s="85"/>
    </row>
    <row r="464" spans="8:8">
      <c r="H464" s="85"/>
    </row>
    <row r="465" spans="8:8">
      <c r="H465" s="85"/>
    </row>
    <row r="466" spans="8:8">
      <c r="H466" s="85"/>
    </row>
    <row r="467" spans="8:8">
      <c r="H467" s="85"/>
    </row>
    <row r="468" spans="8:8">
      <c r="H468" s="85"/>
    </row>
    <row r="469" spans="8:8">
      <c r="H469" s="85"/>
    </row>
    <row r="470" spans="8:8">
      <c r="H470" s="85"/>
    </row>
    <row r="471" spans="8:8">
      <c r="H471" s="85"/>
    </row>
    <row r="472" spans="8:8">
      <c r="H472" s="85"/>
    </row>
    <row r="473" spans="8:8">
      <c r="H473" s="85"/>
    </row>
    <row r="474" spans="8:8">
      <c r="H474" s="85"/>
    </row>
    <row r="475" spans="8:8">
      <c r="H475" s="85"/>
    </row>
    <row r="476" spans="8:8">
      <c r="H476" s="85"/>
    </row>
    <row r="477" spans="8:8">
      <c r="H477" s="85"/>
    </row>
    <row r="478" spans="8:8">
      <c r="H478" s="85"/>
    </row>
    <row r="479" spans="8:8">
      <c r="H479" s="85"/>
    </row>
    <row r="480" spans="8:8">
      <c r="H480" s="85"/>
    </row>
    <row r="481" spans="8:8">
      <c r="H481" s="85"/>
    </row>
    <row r="482" spans="8:8">
      <c r="H482" s="85"/>
    </row>
    <row r="483" spans="8:8">
      <c r="H483" s="85"/>
    </row>
    <row r="484" spans="8:8">
      <c r="H484" s="85"/>
    </row>
    <row r="485" spans="8:8">
      <c r="H485" s="85"/>
    </row>
    <row r="486" spans="8:8">
      <c r="H486" s="85"/>
    </row>
    <row r="487" spans="8:8">
      <c r="H487" s="85"/>
    </row>
    <row r="488" spans="8:8">
      <c r="H488" s="85"/>
    </row>
    <row r="489" spans="8:8">
      <c r="H489" s="85"/>
    </row>
    <row r="490" spans="8:8">
      <c r="H490" s="85"/>
    </row>
    <row r="491" spans="8:8">
      <c r="H491" s="85"/>
    </row>
    <row r="492" spans="8:8">
      <c r="H492" s="85"/>
    </row>
    <row r="493" spans="8:8">
      <c r="H493" s="85"/>
    </row>
    <row r="494" spans="8:8">
      <c r="H494" s="85"/>
    </row>
    <row r="495" spans="8:8">
      <c r="H495" s="85"/>
    </row>
    <row r="496" spans="8:8">
      <c r="H496" s="85"/>
    </row>
    <row r="497" spans="8:8">
      <c r="H497" s="85"/>
    </row>
    <row r="498" spans="8:8">
      <c r="H498" s="85"/>
    </row>
    <row r="499" spans="8:8">
      <c r="H499" s="85"/>
    </row>
    <row r="500" spans="8:8">
      <c r="H500" s="85"/>
    </row>
    <row r="501" spans="8:8">
      <c r="H501" s="85"/>
    </row>
    <row r="502" spans="8:8">
      <c r="H502" s="85"/>
    </row>
    <row r="503" spans="8:8">
      <c r="H503" s="85"/>
    </row>
    <row r="504" spans="8:8">
      <c r="H504" s="85"/>
    </row>
    <row r="505" spans="8:8">
      <c r="H505" s="85"/>
    </row>
    <row r="506" spans="8:8">
      <c r="H506" s="85"/>
    </row>
    <row r="507" spans="8:8">
      <c r="H507" s="85"/>
    </row>
    <row r="508" spans="8:8">
      <c r="H508" s="85"/>
    </row>
    <row r="509" spans="8:8">
      <c r="H509" s="85"/>
    </row>
    <row r="510" spans="8:8">
      <c r="H510" s="85"/>
    </row>
    <row r="511" spans="8:8">
      <c r="H511" s="85"/>
    </row>
    <row r="512" spans="8:8">
      <c r="H512" s="85"/>
    </row>
    <row r="513" spans="8:8">
      <c r="H513" s="85"/>
    </row>
    <row r="514" spans="8:8">
      <c r="H514" s="85"/>
    </row>
    <row r="515" spans="8:8">
      <c r="H515" s="85"/>
    </row>
    <row r="516" spans="8:8">
      <c r="H516" s="85"/>
    </row>
    <row r="517" spans="8:8">
      <c r="H517" s="85"/>
    </row>
    <row r="518" spans="8:8">
      <c r="H518" s="85"/>
    </row>
    <row r="519" spans="8:8">
      <c r="H519" s="85"/>
    </row>
    <row r="520" spans="8:8">
      <c r="H520" s="85"/>
    </row>
    <row r="521" spans="8:8">
      <c r="H521" s="85"/>
    </row>
    <row r="522" spans="8:8">
      <c r="H522" s="85"/>
    </row>
    <row r="523" spans="8:8">
      <c r="H523" s="85"/>
    </row>
    <row r="524" spans="8:8">
      <c r="H524" s="85"/>
    </row>
    <row r="525" spans="8:8">
      <c r="H525" s="85"/>
    </row>
    <row r="526" spans="8:8">
      <c r="H526" s="85"/>
    </row>
    <row r="527" spans="8:8">
      <c r="H527" s="85"/>
    </row>
    <row r="528" spans="8:8">
      <c r="H528" s="85"/>
    </row>
    <row r="529" spans="8:8">
      <c r="H529" s="85"/>
    </row>
    <row r="530" spans="8:8">
      <c r="H530" s="85"/>
    </row>
    <row r="531" spans="8:8">
      <c r="H531" s="85"/>
    </row>
    <row r="532" spans="8:8">
      <c r="H532" s="85"/>
    </row>
    <row r="533" spans="8:8">
      <c r="H533" s="85"/>
    </row>
    <row r="534" spans="8:8">
      <c r="H534" s="85"/>
    </row>
    <row r="535" spans="8:8">
      <c r="H535" s="85"/>
    </row>
    <row r="536" spans="8:8">
      <c r="H536" s="85"/>
    </row>
    <row r="537" spans="8:8">
      <c r="H537" s="85"/>
    </row>
    <row r="538" spans="8:8">
      <c r="H538" s="85"/>
    </row>
    <row r="539" spans="8:8">
      <c r="H539" s="85"/>
    </row>
    <row r="540" spans="8:8">
      <c r="H540" s="85"/>
    </row>
    <row r="541" spans="8:8">
      <c r="H541" s="85"/>
    </row>
    <row r="542" spans="8:8">
      <c r="H542" s="85"/>
    </row>
    <row r="543" spans="8:8">
      <c r="H543" s="85"/>
    </row>
    <row r="544" spans="8:8">
      <c r="H544" s="85"/>
    </row>
    <row r="545" spans="8:8">
      <c r="H545" s="85"/>
    </row>
    <row r="546" spans="8:8">
      <c r="H546" s="85"/>
    </row>
    <row r="547" spans="8:8">
      <c r="H547" s="85"/>
    </row>
    <row r="548" spans="8:8">
      <c r="H548" s="85"/>
    </row>
    <row r="549" spans="8:8">
      <c r="H549" s="85"/>
    </row>
    <row r="550" spans="8:8">
      <c r="H550" s="85"/>
    </row>
    <row r="551" spans="8:8">
      <c r="H551" s="85"/>
    </row>
    <row r="552" spans="8:8">
      <c r="H552" s="85"/>
    </row>
    <row r="553" spans="8:8">
      <c r="H553" s="85"/>
    </row>
    <row r="554" spans="8:8">
      <c r="H554" s="85"/>
    </row>
    <row r="555" spans="8:8">
      <c r="H555" s="85"/>
    </row>
    <row r="556" spans="8:8">
      <c r="H556" s="85"/>
    </row>
    <row r="557" spans="8:8">
      <c r="H557" s="85"/>
    </row>
    <row r="558" spans="8:8">
      <c r="H558" s="85"/>
    </row>
    <row r="559" spans="8:8">
      <c r="H559" s="85"/>
    </row>
    <row r="560" spans="8:8">
      <c r="H560" s="85"/>
    </row>
    <row r="561" spans="8:8">
      <c r="H561" s="85"/>
    </row>
    <row r="562" spans="8:8">
      <c r="H562" s="85"/>
    </row>
    <row r="563" spans="8:8">
      <c r="H563" s="85"/>
    </row>
    <row r="564" spans="8:8">
      <c r="H564" s="85"/>
    </row>
    <row r="565" spans="8:8">
      <c r="H565" s="85"/>
    </row>
    <row r="566" spans="8:8">
      <c r="H566" s="85"/>
    </row>
    <row r="567" spans="8:8">
      <c r="H567" s="85"/>
    </row>
    <row r="568" spans="8:8">
      <c r="H568" s="85"/>
    </row>
    <row r="569" spans="8:8">
      <c r="H569" s="85"/>
    </row>
    <row r="570" spans="8:8">
      <c r="H570" s="85"/>
    </row>
    <row r="571" spans="8:8">
      <c r="H571" s="85"/>
    </row>
    <row r="572" spans="8:8">
      <c r="H572" s="85"/>
    </row>
    <row r="573" spans="8:8">
      <c r="H573" s="85"/>
    </row>
    <row r="574" spans="8:8">
      <c r="H574" s="85"/>
    </row>
    <row r="575" spans="8:8">
      <c r="H575" s="85"/>
    </row>
    <row r="576" spans="8:8">
      <c r="H576" s="85"/>
    </row>
    <row r="577" spans="8:8">
      <c r="H577" s="85"/>
    </row>
    <row r="578" spans="8:8">
      <c r="H578" s="85"/>
    </row>
    <row r="579" spans="8:8">
      <c r="H579" s="85"/>
    </row>
    <row r="580" spans="8:8">
      <c r="H580" s="85"/>
    </row>
    <row r="581" spans="8:8">
      <c r="H581" s="85"/>
    </row>
    <row r="582" spans="8:8">
      <c r="H582" s="85"/>
    </row>
    <row r="583" spans="8:8">
      <c r="H583" s="85"/>
    </row>
    <row r="584" spans="8:8">
      <c r="H584" s="85"/>
    </row>
    <row r="585" spans="8:8">
      <c r="H585" s="85"/>
    </row>
    <row r="586" spans="8:8">
      <c r="H586" s="85"/>
    </row>
    <row r="587" spans="8:8">
      <c r="H587" s="85"/>
    </row>
    <row r="588" spans="8:8">
      <c r="H588" s="85"/>
    </row>
    <row r="589" spans="8:8">
      <c r="H589" s="85"/>
    </row>
    <row r="590" spans="8:8">
      <c r="H590" s="85"/>
    </row>
    <row r="591" spans="8:8">
      <c r="H591" s="85"/>
    </row>
    <row r="592" spans="8:8">
      <c r="H592" s="85"/>
    </row>
    <row r="593" spans="8:8">
      <c r="H593" s="85"/>
    </row>
    <row r="594" spans="8:8">
      <c r="H594" s="85"/>
    </row>
    <row r="595" spans="8:8">
      <c r="H595" s="85"/>
    </row>
    <row r="596" spans="8:8">
      <c r="H596" s="85"/>
    </row>
    <row r="597" spans="8:8">
      <c r="H597" s="85"/>
    </row>
    <row r="598" spans="8:8">
      <c r="H598" s="85"/>
    </row>
    <row r="599" spans="8:8">
      <c r="H599" s="85"/>
    </row>
    <row r="600" spans="8:8">
      <c r="H600" s="85"/>
    </row>
    <row r="601" spans="8:8">
      <c r="H601" s="85"/>
    </row>
    <row r="602" spans="8:8">
      <c r="H602" s="85"/>
    </row>
    <row r="603" spans="8:8">
      <c r="H603" s="85"/>
    </row>
    <row r="604" spans="8:8">
      <c r="H604" s="85"/>
    </row>
    <row r="605" spans="8:8">
      <c r="H605" s="85"/>
    </row>
    <row r="606" spans="8:8">
      <c r="H606" s="85"/>
    </row>
    <row r="607" spans="8:8">
      <c r="H607" s="85"/>
    </row>
    <row r="608" spans="8:8">
      <c r="H608" s="85"/>
    </row>
    <row r="609" spans="8:8">
      <c r="H609" s="85"/>
    </row>
    <row r="610" spans="8:8">
      <c r="H610" s="85"/>
    </row>
    <row r="611" spans="8:8">
      <c r="H611" s="85"/>
    </row>
    <row r="612" spans="8:8">
      <c r="H612" s="85"/>
    </row>
    <row r="613" spans="8:8">
      <c r="H613" s="85"/>
    </row>
    <row r="614" spans="8:8">
      <c r="H614" s="85"/>
    </row>
    <row r="615" spans="8:8">
      <c r="H615" s="85"/>
    </row>
    <row r="616" spans="8:8">
      <c r="H616" s="85"/>
    </row>
    <row r="617" spans="8:8">
      <c r="H617" s="85"/>
    </row>
    <row r="618" spans="8:8">
      <c r="H618" s="85"/>
    </row>
    <row r="619" spans="8:8">
      <c r="H619" s="85"/>
    </row>
    <row r="620" spans="8:8">
      <c r="H620" s="85"/>
    </row>
    <row r="621" spans="8:8">
      <c r="H621" s="85"/>
    </row>
    <row r="622" spans="8:8">
      <c r="H622" s="85"/>
    </row>
    <row r="623" spans="8:8">
      <c r="H623" s="85"/>
    </row>
    <row r="624" spans="8:8">
      <c r="H624" s="85"/>
    </row>
    <row r="625" spans="8:8">
      <c r="H625" s="85"/>
    </row>
    <row r="626" spans="8:8">
      <c r="H626" s="85"/>
    </row>
    <row r="627" spans="8:8">
      <c r="H627" s="85"/>
    </row>
    <row r="628" spans="8:8">
      <c r="H628" s="85"/>
    </row>
    <row r="629" spans="8:8">
      <c r="H629" s="85"/>
    </row>
    <row r="630" spans="8:8">
      <c r="H630" s="85"/>
    </row>
    <row r="631" spans="8:8">
      <c r="H631" s="85"/>
    </row>
    <row r="632" spans="8:8">
      <c r="H632" s="85"/>
    </row>
    <row r="633" spans="8:8">
      <c r="H633" s="85"/>
    </row>
    <row r="634" spans="8:8">
      <c r="H634" s="85"/>
    </row>
    <row r="635" spans="8:8">
      <c r="H635" s="85"/>
    </row>
    <row r="636" spans="8:8">
      <c r="H636" s="85"/>
    </row>
    <row r="637" spans="8:8">
      <c r="H637" s="85"/>
    </row>
    <row r="638" spans="8:8">
      <c r="H638" s="85"/>
    </row>
    <row r="639" spans="8:8">
      <c r="H639" s="85"/>
    </row>
    <row r="640" spans="8:8">
      <c r="H640" s="85"/>
    </row>
    <row r="641" spans="8:8">
      <c r="H641" s="85"/>
    </row>
    <row r="642" spans="8:8">
      <c r="H642" s="85"/>
    </row>
    <row r="643" spans="8:8">
      <c r="H643" s="85"/>
    </row>
    <row r="644" spans="8:8">
      <c r="H644" s="85"/>
    </row>
    <row r="645" spans="8:8">
      <c r="H645" s="85"/>
    </row>
    <row r="646" spans="8:8">
      <c r="H646" s="85"/>
    </row>
    <row r="647" spans="8:8">
      <c r="H647" s="85"/>
    </row>
    <row r="648" spans="8:8">
      <c r="H648" s="85"/>
    </row>
    <row r="649" spans="8:8">
      <c r="H649" s="85"/>
    </row>
    <row r="650" spans="8:8">
      <c r="H650" s="85"/>
    </row>
    <row r="651" spans="8:8">
      <c r="H651" s="85"/>
    </row>
    <row r="652" spans="8:8">
      <c r="H652" s="85"/>
    </row>
    <row r="653" spans="8:8">
      <c r="H653" s="85"/>
    </row>
    <row r="654" spans="8:8">
      <c r="H654" s="85"/>
    </row>
    <row r="655" spans="8:8">
      <c r="H655" s="85"/>
    </row>
    <row r="656" spans="8:8">
      <c r="H656" s="85"/>
    </row>
    <row r="657" spans="8:8">
      <c r="H657" s="85"/>
    </row>
    <row r="658" spans="8:8">
      <c r="H658" s="85"/>
    </row>
    <row r="659" spans="8:8">
      <c r="H659" s="85"/>
    </row>
    <row r="660" spans="8:8">
      <c r="H660" s="85"/>
    </row>
    <row r="661" spans="8:8">
      <c r="H661" s="85"/>
    </row>
    <row r="662" spans="8:8">
      <c r="H662" s="85"/>
    </row>
    <row r="663" spans="8:8">
      <c r="H663" s="85"/>
    </row>
    <row r="664" spans="8:8">
      <c r="H664" s="85"/>
    </row>
    <row r="665" spans="8:8">
      <c r="H665" s="85"/>
    </row>
    <row r="666" spans="8:8">
      <c r="H666" s="85"/>
    </row>
    <row r="667" spans="8:8">
      <c r="H667" s="85"/>
    </row>
    <row r="668" spans="8:8">
      <c r="H668" s="85"/>
    </row>
    <row r="669" spans="8:8">
      <c r="H669" s="85"/>
    </row>
    <row r="670" spans="8:8">
      <c r="H670" s="85"/>
    </row>
    <row r="671" spans="8:8">
      <c r="H671" s="85"/>
    </row>
    <row r="672" spans="8:8">
      <c r="H672" s="85"/>
    </row>
    <row r="673" spans="8:8">
      <c r="H673" s="85"/>
    </row>
    <row r="674" spans="8:8">
      <c r="H674" s="85"/>
    </row>
    <row r="675" spans="8:8">
      <c r="H675" s="85"/>
    </row>
    <row r="676" spans="8:8">
      <c r="H676" s="85"/>
    </row>
    <row r="677" spans="8:8">
      <c r="H677" s="85"/>
    </row>
    <row r="678" spans="8:8">
      <c r="H678" s="85"/>
    </row>
    <row r="679" spans="8:8">
      <c r="H679" s="85"/>
    </row>
    <row r="680" spans="8:8">
      <c r="H680" s="85"/>
    </row>
    <row r="681" spans="8:8">
      <c r="H681" s="85"/>
    </row>
    <row r="682" spans="8:8">
      <c r="H682" s="85"/>
    </row>
    <row r="683" spans="8:8">
      <c r="H683" s="85"/>
    </row>
    <row r="684" spans="8:8">
      <c r="H684" s="85"/>
    </row>
    <row r="685" spans="8:8">
      <c r="H685" s="85"/>
    </row>
    <row r="686" spans="8:8">
      <c r="H686" s="85"/>
    </row>
    <row r="687" spans="8:8">
      <c r="H687" s="85"/>
    </row>
    <row r="688" spans="8:8">
      <c r="H688" s="85"/>
    </row>
    <row r="689" spans="8:8">
      <c r="H689" s="85"/>
    </row>
    <row r="690" spans="8:8">
      <c r="H690" s="85"/>
    </row>
    <row r="691" spans="8:8">
      <c r="H691" s="85"/>
    </row>
    <row r="692" spans="8:8">
      <c r="H692" s="85"/>
    </row>
    <row r="693" spans="8:8">
      <c r="H693" s="85"/>
    </row>
    <row r="694" spans="8:8">
      <c r="H694" s="85"/>
    </row>
    <row r="695" spans="8:8">
      <c r="H695" s="85"/>
    </row>
    <row r="696" spans="8:8">
      <c r="H696" s="85"/>
    </row>
    <row r="697" spans="8:8">
      <c r="H697" s="85"/>
    </row>
    <row r="698" spans="8:8">
      <c r="H698" s="85"/>
    </row>
    <row r="699" spans="8:8">
      <c r="H699" s="85"/>
    </row>
    <row r="700" spans="8:8">
      <c r="H700" s="85"/>
    </row>
    <row r="701" spans="8:8">
      <c r="H701" s="85"/>
    </row>
    <row r="702" spans="8:8">
      <c r="H702" s="85"/>
    </row>
    <row r="703" spans="8:8">
      <c r="H703" s="85"/>
    </row>
    <row r="704" spans="8:8">
      <c r="H704" s="85"/>
    </row>
    <row r="705" spans="8:8">
      <c r="H705" s="85"/>
    </row>
    <row r="706" spans="8:8">
      <c r="H706" s="85"/>
    </row>
    <row r="707" spans="8:8">
      <c r="H707" s="85"/>
    </row>
    <row r="708" spans="8:8">
      <c r="H708" s="85"/>
    </row>
    <row r="709" spans="8:8">
      <c r="H709" s="85"/>
    </row>
    <row r="710" spans="8:8">
      <c r="H710" s="85"/>
    </row>
    <row r="711" spans="8:8">
      <c r="H711" s="85"/>
    </row>
    <row r="712" spans="8:8">
      <c r="H712" s="85"/>
    </row>
    <row r="713" spans="8:8">
      <c r="H713" s="85"/>
    </row>
    <row r="714" spans="8:8">
      <c r="H714" s="85"/>
    </row>
    <row r="715" spans="8:8">
      <c r="H715" s="85"/>
    </row>
    <row r="716" spans="8:8">
      <c r="H716" s="85"/>
    </row>
    <row r="717" spans="8:8">
      <c r="H717" s="85"/>
    </row>
    <row r="718" spans="8:8">
      <c r="H718" s="85"/>
    </row>
    <row r="719" spans="8:8">
      <c r="H719" s="85"/>
    </row>
    <row r="720" spans="8:8">
      <c r="H720" s="85"/>
    </row>
    <row r="721" spans="8:8">
      <c r="H721" s="85"/>
    </row>
    <row r="722" spans="8:8">
      <c r="H722" s="85"/>
    </row>
    <row r="723" spans="8:8">
      <c r="H723" s="85"/>
    </row>
    <row r="724" spans="8:8">
      <c r="H724" s="85"/>
    </row>
    <row r="725" spans="8:8">
      <c r="H725" s="85"/>
    </row>
    <row r="726" spans="8:8">
      <c r="H726" s="85"/>
    </row>
    <row r="727" spans="8:8">
      <c r="H727" s="85"/>
    </row>
    <row r="728" spans="8:8">
      <c r="H728" s="85"/>
    </row>
    <row r="729" spans="8:8">
      <c r="H729" s="85"/>
    </row>
    <row r="730" spans="8:8">
      <c r="H730" s="85"/>
    </row>
    <row r="731" spans="8:8">
      <c r="H731" s="85"/>
    </row>
    <row r="732" spans="8:8">
      <c r="H732" s="85"/>
    </row>
    <row r="733" spans="8:8">
      <c r="H733" s="85"/>
    </row>
    <row r="734" spans="8:8">
      <c r="H734" s="85"/>
    </row>
    <row r="735" spans="8:8">
      <c r="H735" s="85"/>
    </row>
    <row r="736" spans="8:8">
      <c r="H736" s="85"/>
    </row>
    <row r="737" spans="8:8">
      <c r="H737" s="85"/>
    </row>
    <row r="738" spans="8:8">
      <c r="H738" s="85"/>
    </row>
    <row r="739" spans="8:8">
      <c r="H739" s="85"/>
    </row>
    <row r="740" spans="8:8">
      <c r="H740" s="85"/>
    </row>
    <row r="741" spans="8:8">
      <c r="H741" s="85"/>
    </row>
    <row r="742" spans="8:8">
      <c r="H742" s="85"/>
    </row>
    <row r="743" spans="8:8">
      <c r="H743" s="85"/>
    </row>
    <row r="744" spans="8:8">
      <c r="H744" s="85"/>
    </row>
    <row r="745" spans="8:8">
      <c r="H745" s="85"/>
    </row>
    <row r="746" spans="8:8">
      <c r="H746" s="85"/>
    </row>
    <row r="747" spans="8:8">
      <c r="H747" s="85"/>
    </row>
    <row r="748" spans="8:8">
      <c r="H748" s="85"/>
    </row>
    <row r="749" spans="8:8">
      <c r="H749" s="85"/>
    </row>
    <row r="750" spans="8:8">
      <c r="H750" s="85"/>
    </row>
    <row r="751" spans="8:8">
      <c r="H751" s="85"/>
    </row>
    <row r="752" spans="8:8">
      <c r="H752" s="85"/>
    </row>
    <row r="753" spans="8:8">
      <c r="H753" s="85"/>
    </row>
    <row r="754" spans="8:8">
      <c r="H754" s="85"/>
    </row>
    <row r="755" spans="8:8">
      <c r="H755" s="85"/>
    </row>
    <row r="756" spans="8:8">
      <c r="H756" s="85"/>
    </row>
    <row r="757" spans="8:8">
      <c r="H757" s="85"/>
    </row>
    <row r="758" spans="8:8">
      <c r="H758" s="85"/>
    </row>
    <row r="759" spans="8:8">
      <c r="H759" s="85"/>
    </row>
    <row r="760" spans="8:8">
      <c r="H760" s="85"/>
    </row>
    <row r="761" spans="8:8">
      <c r="H761" s="85"/>
    </row>
    <row r="762" spans="8:8">
      <c r="H762" s="85"/>
    </row>
    <row r="763" spans="8:8">
      <c r="H763" s="85"/>
    </row>
    <row r="764" spans="8:8">
      <c r="H764" s="85"/>
    </row>
    <row r="765" spans="8:8">
      <c r="H765" s="85"/>
    </row>
    <row r="766" spans="8:8">
      <c r="H766" s="85"/>
    </row>
    <row r="767" spans="8:8">
      <c r="H767" s="85"/>
    </row>
    <row r="768" spans="8:8">
      <c r="H768" s="85"/>
    </row>
    <row r="769" spans="8:8">
      <c r="H769" s="85"/>
    </row>
    <row r="770" spans="8:8">
      <c r="H770" s="85"/>
    </row>
    <row r="771" spans="8:8">
      <c r="H771" s="85"/>
    </row>
    <row r="772" spans="8:8">
      <c r="H772" s="85"/>
    </row>
    <row r="773" spans="8:8">
      <c r="H773" s="85"/>
    </row>
    <row r="774" spans="8:8">
      <c r="H774" s="85"/>
    </row>
    <row r="775" spans="8:8">
      <c r="H775" s="85"/>
    </row>
    <row r="776" spans="8:8">
      <c r="H776" s="85"/>
    </row>
    <row r="777" spans="8:8">
      <c r="H777" s="85"/>
    </row>
    <row r="778" spans="8:8">
      <c r="H778" s="85"/>
    </row>
    <row r="779" spans="8:8">
      <c r="H779" s="85"/>
    </row>
    <row r="780" spans="8:8">
      <c r="H780" s="85"/>
    </row>
    <row r="781" spans="8:8">
      <c r="H781" s="85"/>
    </row>
    <row r="782" spans="8:8">
      <c r="H782" s="85"/>
    </row>
    <row r="783" spans="8:8">
      <c r="H783" s="85"/>
    </row>
    <row r="784" spans="8:8">
      <c r="H784" s="85"/>
    </row>
    <row r="785" spans="8:8">
      <c r="H785" s="85"/>
    </row>
    <row r="786" spans="8:8">
      <c r="H786" s="85"/>
    </row>
    <row r="787" spans="8:8">
      <c r="H787" s="85"/>
    </row>
    <row r="788" spans="8:8">
      <c r="H788" s="85"/>
    </row>
    <row r="789" spans="8:8">
      <c r="H789" s="85"/>
    </row>
    <row r="790" spans="8:8">
      <c r="H790" s="85"/>
    </row>
    <row r="791" spans="8:8">
      <c r="H791" s="85"/>
    </row>
    <row r="792" spans="8:8">
      <c r="H792" s="85"/>
    </row>
    <row r="793" spans="8:8">
      <c r="H793" s="85"/>
    </row>
    <row r="794" spans="8:8">
      <c r="H794" s="85"/>
    </row>
    <row r="795" spans="8:8">
      <c r="H795" s="85"/>
    </row>
    <row r="796" spans="8:8">
      <c r="H796" s="85"/>
    </row>
    <row r="797" spans="8:8">
      <c r="H797" s="85"/>
    </row>
    <row r="798" spans="8:8">
      <c r="H798" s="85"/>
    </row>
    <row r="799" spans="8:8">
      <c r="H799" s="85"/>
    </row>
    <row r="800" spans="8:8">
      <c r="H800" s="85"/>
    </row>
    <row r="801" spans="8:8">
      <c r="H801" s="85"/>
    </row>
    <row r="802" spans="8:8">
      <c r="H802" s="85"/>
    </row>
    <row r="803" spans="8:8">
      <c r="H803" s="85"/>
    </row>
    <row r="804" spans="8:8">
      <c r="H804" s="85"/>
    </row>
    <row r="805" spans="8:8">
      <c r="H805" s="85"/>
    </row>
    <row r="806" spans="8:8">
      <c r="H806" s="85"/>
    </row>
    <row r="807" spans="8:8">
      <c r="H807" s="85"/>
    </row>
    <row r="808" spans="8:8">
      <c r="H808" s="85"/>
    </row>
    <row r="809" spans="8:8">
      <c r="H809" s="85"/>
    </row>
    <row r="810" spans="8:8">
      <c r="H810" s="85"/>
    </row>
    <row r="811" spans="8:8">
      <c r="H811" s="85"/>
    </row>
    <row r="812" spans="8:8">
      <c r="H812" s="85"/>
    </row>
    <row r="813" spans="8:8">
      <c r="H813" s="85"/>
    </row>
    <row r="814" spans="8:8">
      <c r="H814" s="85"/>
    </row>
    <row r="815" spans="8:8">
      <c r="H815" s="85"/>
    </row>
    <row r="816" spans="8:8">
      <c r="H816" s="85"/>
    </row>
    <row r="817" spans="8:8">
      <c r="H817" s="85"/>
    </row>
    <row r="818" spans="8:8">
      <c r="H818" s="85"/>
    </row>
    <row r="819" spans="8:8">
      <c r="H819" s="85"/>
    </row>
    <row r="820" spans="8:8">
      <c r="H820" s="85"/>
    </row>
    <row r="821" spans="8:8">
      <c r="H821" s="85"/>
    </row>
    <row r="822" spans="8:8">
      <c r="H822" s="85"/>
    </row>
    <row r="823" spans="8:8">
      <c r="H823" s="85"/>
    </row>
    <row r="824" spans="8:8">
      <c r="H824" s="85"/>
    </row>
    <row r="825" spans="8:8">
      <c r="H825" s="85"/>
    </row>
    <row r="826" spans="8:8">
      <c r="H826" s="85"/>
    </row>
    <row r="827" spans="8:8">
      <c r="H827" s="85"/>
    </row>
    <row r="828" spans="8:8">
      <c r="H828" s="85"/>
    </row>
    <row r="829" spans="8:8">
      <c r="H829" s="85"/>
    </row>
    <row r="830" spans="8:8">
      <c r="H830" s="85"/>
    </row>
    <row r="831" spans="8:8">
      <c r="H831" s="85"/>
    </row>
    <row r="832" spans="8:8">
      <c r="H832" s="85"/>
    </row>
    <row r="833" spans="8:8">
      <c r="H833" s="85"/>
    </row>
    <row r="834" spans="8:8">
      <c r="H834" s="85"/>
    </row>
    <row r="835" spans="8:8">
      <c r="H835" s="85"/>
    </row>
    <row r="836" spans="8:8">
      <c r="H836" s="85"/>
    </row>
    <row r="837" spans="8:8">
      <c r="H837" s="85"/>
    </row>
    <row r="838" spans="8:8">
      <c r="H838" s="85"/>
    </row>
    <row r="839" spans="8:8">
      <c r="H839" s="85"/>
    </row>
    <row r="840" spans="8:8">
      <c r="H840" s="85"/>
    </row>
    <row r="841" spans="8:8">
      <c r="H841" s="85"/>
    </row>
    <row r="842" spans="8:8">
      <c r="H842" s="85"/>
    </row>
    <row r="843" spans="8:8">
      <c r="H843" s="85"/>
    </row>
    <row r="844" spans="8:8">
      <c r="H844" s="85"/>
    </row>
    <row r="845" spans="8:8">
      <c r="H845" s="85"/>
    </row>
    <row r="846" spans="8:8">
      <c r="H846" s="85"/>
    </row>
    <row r="847" spans="8:8">
      <c r="H847" s="85"/>
    </row>
    <row r="848" spans="8:8">
      <c r="H848" s="85"/>
    </row>
    <row r="849" spans="8:8">
      <c r="H849" s="85"/>
    </row>
    <row r="850" spans="8:8">
      <c r="H850" s="85"/>
    </row>
    <row r="851" spans="8:8">
      <c r="H851" s="85"/>
    </row>
    <row r="852" spans="8:8">
      <c r="H852" s="85"/>
    </row>
    <row r="853" spans="8:8">
      <c r="H853" s="85"/>
    </row>
    <row r="854" spans="8:8">
      <c r="H854" s="85"/>
    </row>
    <row r="855" spans="8:8">
      <c r="H855" s="85"/>
    </row>
    <row r="856" spans="8:8">
      <c r="H856" s="85"/>
    </row>
    <row r="857" spans="8:8">
      <c r="H857" s="85"/>
    </row>
    <row r="858" spans="8:8">
      <c r="H858" s="85"/>
    </row>
    <row r="859" spans="8:8">
      <c r="H859" s="85"/>
    </row>
    <row r="860" spans="8:8">
      <c r="H860" s="85"/>
    </row>
    <row r="861" spans="8:8">
      <c r="H861" s="85"/>
    </row>
    <row r="862" spans="8:8">
      <c r="H862" s="85"/>
    </row>
    <row r="863" spans="8:8">
      <c r="H863" s="85"/>
    </row>
    <row r="864" spans="8:8">
      <c r="H864" s="85"/>
    </row>
    <row r="865" spans="8:8">
      <c r="H865" s="85"/>
    </row>
    <row r="866" spans="8:8">
      <c r="H866" s="85"/>
    </row>
    <row r="867" spans="8:8">
      <c r="H867" s="85"/>
    </row>
    <row r="868" spans="8:8">
      <c r="H868" s="85"/>
    </row>
    <row r="869" spans="8:8">
      <c r="H869" s="85"/>
    </row>
    <row r="870" spans="8:8">
      <c r="H870" s="85"/>
    </row>
    <row r="871" spans="8:8">
      <c r="H871" s="85"/>
    </row>
    <row r="872" spans="8:8">
      <c r="H872" s="85"/>
    </row>
    <row r="873" spans="8:8">
      <c r="H873" s="85"/>
    </row>
    <row r="874" spans="8:8">
      <c r="H874" s="85"/>
    </row>
    <row r="875" spans="8:8">
      <c r="H875" s="85"/>
    </row>
    <row r="876" spans="8:8">
      <c r="H876" s="85"/>
    </row>
    <row r="877" spans="8:8">
      <c r="H877" s="85"/>
    </row>
    <row r="878" spans="8:8">
      <c r="H878" s="85"/>
    </row>
    <row r="879" spans="8:8">
      <c r="H879" s="85"/>
    </row>
    <row r="880" spans="8:8">
      <c r="H880" s="85"/>
    </row>
    <row r="881" spans="8:8">
      <c r="H881" s="85"/>
    </row>
    <row r="882" spans="8:8">
      <c r="H882" s="85"/>
    </row>
    <row r="883" spans="8:8">
      <c r="H883" s="85"/>
    </row>
    <row r="884" spans="8:8">
      <c r="H884" s="85"/>
    </row>
    <row r="885" spans="8:8">
      <c r="H885" s="85"/>
    </row>
    <row r="886" spans="8:8">
      <c r="H886" s="85"/>
    </row>
    <row r="887" spans="8:8">
      <c r="H887" s="85"/>
    </row>
    <row r="888" spans="8:8">
      <c r="H888" s="85"/>
    </row>
    <row r="889" spans="8:8">
      <c r="H889" s="85"/>
    </row>
    <row r="890" spans="8:8">
      <c r="H890" s="85"/>
    </row>
    <row r="891" spans="8:8">
      <c r="H891" s="85"/>
    </row>
    <row r="892" spans="8:8">
      <c r="H892" s="85"/>
    </row>
    <row r="893" spans="8:8">
      <c r="H893" s="85"/>
    </row>
    <row r="894" spans="8:8">
      <c r="H894" s="85"/>
    </row>
    <row r="895" spans="8:8">
      <c r="H895" s="85"/>
    </row>
    <row r="896" spans="8:8">
      <c r="H896" s="85"/>
    </row>
    <row r="897" spans="8:8">
      <c r="H897" s="85"/>
    </row>
    <row r="898" spans="8:8">
      <c r="H898" s="85"/>
    </row>
    <row r="899" spans="8:8">
      <c r="H899" s="85"/>
    </row>
    <row r="900" spans="8:8">
      <c r="H900" s="85"/>
    </row>
    <row r="901" spans="8:8">
      <c r="H901" s="85"/>
    </row>
    <row r="902" spans="8:8">
      <c r="H902" s="85"/>
    </row>
    <row r="903" spans="8:8">
      <c r="H903" s="85"/>
    </row>
    <row r="904" spans="8:8">
      <c r="H904" s="85"/>
    </row>
    <row r="905" spans="8:8">
      <c r="H905" s="85"/>
    </row>
    <row r="906" spans="8:8">
      <c r="H906" s="85"/>
    </row>
    <row r="907" spans="8:8">
      <c r="H907" s="85"/>
    </row>
    <row r="908" spans="8:8">
      <c r="H908" s="85"/>
    </row>
    <row r="909" spans="8:8">
      <c r="H909" s="85"/>
    </row>
    <row r="910" spans="8:8">
      <c r="H910" s="85"/>
    </row>
    <row r="911" spans="8:8">
      <c r="H911" s="85"/>
    </row>
    <row r="912" spans="8:8">
      <c r="H912" s="85"/>
    </row>
    <row r="913" spans="8:8">
      <c r="H913" s="85"/>
    </row>
    <row r="914" spans="8:8">
      <c r="H914" s="85"/>
    </row>
    <row r="915" spans="8:8">
      <c r="H915" s="85"/>
    </row>
    <row r="916" spans="8:8">
      <c r="H916" s="85"/>
    </row>
    <row r="917" spans="8:8">
      <c r="H917" s="85"/>
    </row>
    <row r="918" spans="8:8">
      <c r="H918" s="85"/>
    </row>
    <row r="919" spans="8:8">
      <c r="H919" s="85"/>
    </row>
    <row r="920" spans="8:8">
      <c r="H920" s="85"/>
    </row>
    <row r="921" spans="8:8">
      <c r="H921" s="85"/>
    </row>
    <row r="922" spans="8:8">
      <c r="H922" s="85"/>
    </row>
    <row r="923" spans="8:8">
      <c r="H923" s="85"/>
    </row>
    <row r="924" spans="8:8">
      <c r="H924" s="85"/>
    </row>
    <row r="925" spans="8:8">
      <c r="H925" s="85"/>
    </row>
    <row r="926" spans="8:8">
      <c r="H926" s="85"/>
    </row>
    <row r="927" spans="8:8">
      <c r="H927" s="85"/>
    </row>
    <row r="928" spans="8:8">
      <c r="H928" s="85"/>
    </row>
    <row r="929" spans="8:8">
      <c r="H929" s="85"/>
    </row>
    <row r="930" spans="8:8">
      <c r="H930" s="85"/>
    </row>
    <row r="931" spans="8:8">
      <c r="H931" s="85"/>
    </row>
    <row r="932" spans="8:8">
      <c r="H932" s="85"/>
    </row>
    <row r="933" spans="8:8">
      <c r="H933" s="85"/>
    </row>
    <row r="934" spans="8:8">
      <c r="H934" s="85"/>
    </row>
    <row r="935" spans="8:8">
      <c r="H935" s="85"/>
    </row>
    <row r="936" spans="8:8">
      <c r="H936" s="85"/>
    </row>
    <row r="937" spans="8:8">
      <c r="H937" s="85"/>
    </row>
    <row r="938" spans="8:8">
      <c r="H938" s="85"/>
    </row>
    <row r="939" spans="8:8">
      <c r="H939" s="85"/>
    </row>
    <row r="940" spans="8:8">
      <c r="H940" s="85"/>
    </row>
    <row r="941" spans="8:8">
      <c r="H941" s="85"/>
    </row>
    <row r="942" spans="8:8">
      <c r="H942" s="85"/>
    </row>
    <row r="943" spans="8:8">
      <c r="H943" s="85"/>
    </row>
    <row r="944" spans="8:8">
      <c r="H944" s="85"/>
    </row>
    <row r="945" spans="8:8">
      <c r="H945" s="85"/>
    </row>
    <row r="946" spans="8:8">
      <c r="H946" s="85"/>
    </row>
    <row r="947" spans="8:8">
      <c r="H947" s="85"/>
    </row>
    <row r="948" spans="8:8">
      <c r="H948" s="85"/>
    </row>
    <row r="949" spans="8:8">
      <c r="H949" s="85"/>
    </row>
    <row r="950" spans="8:8">
      <c r="H950" s="85"/>
    </row>
    <row r="951" spans="8:8">
      <c r="H951" s="85"/>
    </row>
    <row r="952" spans="8:8">
      <c r="H952" s="85"/>
    </row>
    <row r="953" spans="8:8">
      <c r="H953" s="85"/>
    </row>
    <row r="954" spans="8:8">
      <c r="H954" s="85"/>
    </row>
    <row r="955" spans="8:8">
      <c r="H955" s="85"/>
    </row>
    <row r="956" spans="8:8">
      <c r="H956" s="85"/>
    </row>
    <row r="957" spans="8:8">
      <c r="H957" s="85"/>
    </row>
    <row r="958" spans="8:8">
      <c r="H958" s="85"/>
    </row>
    <row r="959" spans="8:8">
      <c r="H959" s="85"/>
    </row>
    <row r="960" spans="8:8">
      <c r="H960" s="85"/>
    </row>
    <row r="961" spans="8:8">
      <c r="H961" s="85"/>
    </row>
    <row r="962" spans="8:8">
      <c r="H962" s="85"/>
    </row>
    <row r="963" spans="8:8">
      <c r="H963" s="85"/>
    </row>
    <row r="964" spans="8:8">
      <c r="H964" s="85"/>
    </row>
    <row r="965" spans="8:8">
      <c r="H965" s="85"/>
    </row>
    <row r="966" spans="8:8">
      <c r="H966" s="85"/>
    </row>
    <row r="967" spans="8:8">
      <c r="H967" s="85"/>
    </row>
    <row r="968" spans="8:8">
      <c r="H968" s="85"/>
    </row>
    <row r="969" spans="8:8">
      <c r="H969" s="85"/>
    </row>
    <row r="970" spans="8:8">
      <c r="H970" s="85"/>
    </row>
    <row r="971" spans="8:8">
      <c r="H971" s="85"/>
    </row>
    <row r="972" spans="8:8">
      <c r="H972" s="85"/>
    </row>
    <row r="973" spans="8:8">
      <c r="H973" s="85"/>
    </row>
    <row r="974" spans="8:8">
      <c r="H974" s="85"/>
    </row>
    <row r="975" spans="8:8">
      <c r="H975" s="85"/>
    </row>
    <row r="976" spans="8:8">
      <c r="H976" s="85"/>
    </row>
    <row r="977" spans="8:8">
      <c r="H977" s="85"/>
    </row>
    <row r="978" spans="8:8">
      <c r="H978" s="85"/>
    </row>
    <row r="979" spans="8:8">
      <c r="H979" s="85"/>
    </row>
    <row r="980" spans="8:8">
      <c r="H980" s="85"/>
    </row>
    <row r="981" spans="8:8">
      <c r="H981" s="85"/>
    </row>
    <row r="982" spans="8:8">
      <c r="H982" s="85"/>
    </row>
    <row r="983" spans="8:8">
      <c r="H983" s="85"/>
    </row>
    <row r="984" spans="8:8">
      <c r="H984" s="85"/>
    </row>
    <row r="985" spans="8:8">
      <c r="H985" s="85"/>
    </row>
    <row r="986" spans="8:8">
      <c r="H986" s="85"/>
    </row>
    <row r="987" spans="8:8">
      <c r="H987" s="85"/>
    </row>
    <row r="988" spans="8:8">
      <c r="H988" s="85"/>
    </row>
    <row r="989" spans="8:8">
      <c r="H989" s="85"/>
    </row>
    <row r="990" spans="8:8">
      <c r="H990" s="85"/>
    </row>
    <row r="991" spans="8:8">
      <c r="H991" s="85"/>
    </row>
    <row r="992" spans="8:8">
      <c r="H992" s="85"/>
    </row>
    <row r="993" spans="8:8">
      <c r="H993" s="85"/>
    </row>
    <row r="994" spans="8:8">
      <c r="H994" s="85"/>
    </row>
    <row r="995" spans="8:8">
      <c r="H995" s="85"/>
    </row>
    <row r="996" spans="8:8">
      <c r="H996" s="85"/>
    </row>
    <row r="997" spans="8:8">
      <c r="H997" s="85"/>
    </row>
    <row r="998" spans="8:8">
      <c r="H998" s="85"/>
    </row>
    <row r="999" spans="8:8">
      <c r="H999" s="85"/>
    </row>
    <row r="1000" spans="8:8">
      <c r="H1000" s="85"/>
    </row>
    <row r="1001" spans="8:8">
      <c r="H1001" s="85"/>
    </row>
    <row r="1002" spans="8:8">
      <c r="H1002" s="85"/>
    </row>
    <row r="1003" spans="8:8">
      <c r="H1003" s="85"/>
    </row>
    <row r="1004" spans="8:8">
      <c r="H1004" s="85"/>
    </row>
    <row r="1005" spans="8:8">
      <c r="H1005" s="85"/>
    </row>
    <row r="1006" spans="8:8">
      <c r="H1006" s="85"/>
    </row>
    <row r="1007" spans="8:8">
      <c r="H1007" s="85"/>
    </row>
    <row r="1008" spans="8:8">
      <c r="H1008" s="85"/>
    </row>
    <row r="1009" spans="8:8">
      <c r="H1009" s="85"/>
    </row>
    <row r="1010" spans="8:8">
      <c r="H1010" s="85"/>
    </row>
    <row r="1011" spans="8:8">
      <c r="H1011" s="85"/>
    </row>
    <row r="1012" spans="8:8">
      <c r="H1012" s="85"/>
    </row>
    <row r="1013" spans="8:8">
      <c r="H1013" s="85"/>
    </row>
    <row r="1014" spans="8:8">
      <c r="H1014" s="85"/>
    </row>
    <row r="1015" spans="8:8">
      <c r="H1015" s="85"/>
    </row>
    <row r="1016" spans="8:8">
      <c r="H1016" s="85"/>
    </row>
    <row r="1017" spans="8:8">
      <c r="H1017" s="85"/>
    </row>
    <row r="1018" spans="8:8">
      <c r="H1018" s="85"/>
    </row>
    <row r="1019" spans="8:8">
      <c r="H1019" s="85"/>
    </row>
    <row r="1020" spans="8:8">
      <c r="H1020" s="85"/>
    </row>
    <row r="1021" spans="8:8">
      <c r="H1021" s="85"/>
    </row>
    <row r="1022" spans="8:8">
      <c r="H1022" s="85"/>
    </row>
    <row r="1023" spans="8:8">
      <c r="H1023" s="85"/>
    </row>
    <row r="1024" spans="8:8">
      <c r="H1024" s="85"/>
    </row>
    <row r="1025" spans="8:8">
      <c r="H1025" s="85"/>
    </row>
    <row r="1026" spans="8:8">
      <c r="H1026" s="85"/>
    </row>
    <row r="1027" spans="8:8">
      <c r="H1027" s="85"/>
    </row>
    <row r="1028" spans="8:8">
      <c r="H1028" s="85"/>
    </row>
    <row r="1029" spans="8:8">
      <c r="H1029" s="85"/>
    </row>
    <row r="1030" spans="8:8">
      <c r="H1030" s="85"/>
    </row>
    <row r="1031" spans="8:8">
      <c r="H1031" s="85"/>
    </row>
    <row r="1032" spans="8:8">
      <c r="H1032" s="85"/>
    </row>
    <row r="1033" spans="8:8">
      <c r="H1033" s="85"/>
    </row>
    <row r="1034" spans="8:8">
      <c r="H1034" s="85"/>
    </row>
    <row r="1035" spans="8:8">
      <c r="H1035" s="85"/>
    </row>
    <row r="1036" spans="8:8">
      <c r="H1036" s="85"/>
    </row>
    <row r="1037" spans="8:8">
      <c r="H1037" s="85"/>
    </row>
    <row r="1038" spans="8:8">
      <c r="H1038" s="85"/>
    </row>
    <row r="1039" spans="8:8">
      <c r="H1039" s="85"/>
    </row>
    <row r="1040" spans="8:8">
      <c r="H1040" s="85"/>
    </row>
    <row r="1041" spans="8:8">
      <c r="H1041" s="85"/>
    </row>
    <row r="1042" spans="8:8">
      <c r="H1042" s="85"/>
    </row>
    <row r="1043" spans="8:8">
      <c r="H1043" s="85"/>
    </row>
    <row r="1044" spans="8:8">
      <c r="H1044" s="85"/>
    </row>
    <row r="1045" spans="8:8">
      <c r="H1045" s="85"/>
    </row>
    <row r="1046" spans="8:8">
      <c r="H1046" s="85"/>
    </row>
    <row r="1047" spans="8:8">
      <c r="H1047" s="85"/>
    </row>
    <row r="1048" spans="8:8">
      <c r="H1048" s="85"/>
    </row>
    <row r="1049" spans="8:8">
      <c r="H1049" s="85"/>
    </row>
    <row r="1050" spans="8:8">
      <c r="H1050" s="85"/>
    </row>
    <row r="1051" spans="8:8">
      <c r="H1051" s="85"/>
    </row>
    <row r="1052" spans="8:8">
      <c r="H1052" s="85"/>
    </row>
    <row r="1053" spans="8:8">
      <c r="H1053" s="85"/>
    </row>
    <row r="1054" spans="8:8">
      <c r="H1054" s="85"/>
    </row>
    <row r="1055" spans="8:8">
      <c r="H1055" s="85"/>
    </row>
    <row r="1056" spans="8:8">
      <c r="H1056" s="85"/>
    </row>
    <row r="1057" spans="8:8">
      <c r="H1057" s="85"/>
    </row>
    <row r="1058" spans="8:8">
      <c r="H1058" s="85"/>
    </row>
    <row r="1059" spans="8:8">
      <c r="H1059" s="85"/>
    </row>
    <row r="1060" spans="8:8">
      <c r="H1060" s="85"/>
    </row>
    <row r="1061" spans="8:8">
      <c r="H1061" s="85"/>
    </row>
    <row r="1062" spans="8:8">
      <c r="H1062" s="85"/>
    </row>
    <row r="1063" spans="8:8">
      <c r="H1063" s="85"/>
    </row>
    <row r="1064" spans="8:8">
      <c r="H1064" s="85"/>
    </row>
    <row r="1065" spans="8:8">
      <c r="H1065" s="85"/>
    </row>
    <row r="1066" spans="8:8">
      <c r="H1066" s="85"/>
    </row>
    <row r="1067" spans="8:8">
      <c r="H1067" s="85"/>
    </row>
    <row r="1068" spans="8:8">
      <c r="H1068" s="85"/>
    </row>
    <row r="1069" spans="8:8">
      <c r="H1069" s="85"/>
    </row>
    <row r="1070" spans="8:8">
      <c r="H1070" s="85"/>
    </row>
    <row r="1071" spans="8:8">
      <c r="H1071" s="85"/>
    </row>
    <row r="1072" spans="8:8">
      <c r="H1072" s="85"/>
    </row>
    <row r="1073" spans="8:8">
      <c r="H1073" s="85"/>
    </row>
    <row r="1074" spans="8:8">
      <c r="H1074" s="85"/>
    </row>
    <row r="1075" spans="8:8">
      <c r="H1075" s="85"/>
    </row>
    <row r="1076" spans="8:8">
      <c r="H1076" s="85"/>
    </row>
    <row r="1077" spans="8:8">
      <c r="H1077" s="85"/>
    </row>
    <row r="1078" spans="8:8">
      <c r="H1078" s="85"/>
    </row>
    <row r="1079" spans="8:8">
      <c r="H1079" s="85"/>
    </row>
    <row r="1080" spans="8:8">
      <c r="H1080" s="85"/>
    </row>
    <row r="1081" spans="8:8">
      <c r="H1081" s="85"/>
    </row>
    <row r="1082" spans="8:8">
      <c r="H1082" s="85"/>
    </row>
    <row r="1083" spans="8:8">
      <c r="H1083" s="85"/>
    </row>
    <row r="1084" spans="8:8">
      <c r="H1084" s="85"/>
    </row>
    <row r="1085" spans="8:8">
      <c r="H1085" s="85"/>
    </row>
    <row r="1086" spans="8:8">
      <c r="H1086" s="85"/>
    </row>
    <row r="1087" spans="8:8">
      <c r="H1087" s="85"/>
    </row>
    <row r="1088" spans="8:8">
      <c r="H1088" s="85"/>
    </row>
    <row r="1089" spans="8:8">
      <c r="H1089" s="85"/>
    </row>
    <row r="1090" spans="8:8">
      <c r="H1090" s="85"/>
    </row>
    <row r="1091" spans="8:8">
      <c r="H1091" s="85"/>
    </row>
    <row r="1092" spans="8:8">
      <c r="H1092" s="85"/>
    </row>
    <row r="1093" spans="8:8">
      <c r="H1093" s="85"/>
    </row>
    <row r="1094" spans="8:8">
      <c r="H1094" s="85"/>
    </row>
    <row r="1095" spans="8:8">
      <c r="H1095" s="85"/>
    </row>
    <row r="1096" spans="8:8">
      <c r="H1096" s="85"/>
    </row>
    <row r="1097" spans="8:8">
      <c r="H1097" s="85"/>
    </row>
    <row r="1098" spans="8:8">
      <c r="H1098" s="85"/>
    </row>
    <row r="1099" spans="8:8">
      <c r="H1099" s="85"/>
    </row>
    <row r="1100" spans="8:8">
      <c r="H1100" s="85"/>
    </row>
    <row r="1101" spans="8:8">
      <c r="H1101" s="85"/>
    </row>
    <row r="1102" spans="8:8">
      <c r="H1102" s="85"/>
    </row>
    <row r="1103" spans="8:8">
      <c r="H1103" s="85"/>
    </row>
    <row r="1104" spans="8:8">
      <c r="H1104" s="85"/>
    </row>
    <row r="1105" spans="8:8">
      <c r="H1105" s="85"/>
    </row>
    <row r="1106" spans="8:8">
      <c r="H1106" s="85"/>
    </row>
    <row r="1107" spans="8:8">
      <c r="H1107" s="85"/>
    </row>
    <row r="1108" spans="8:8">
      <c r="H1108" s="85"/>
    </row>
    <row r="1109" spans="8:8">
      <c r="H1109" s="85"/>
    </row>
    <row r="1110" spans="8:8">
      <c r="H1110" s="85"/>
    </row>
    <row r="1111" spans="8:8">
      <c r="H1111" s="85"/>
    </row>
    <row r="1112" spans="8:8">
      <c r="H1112" s="85"/>
    </row>
    <row r="1113" spans="8:8">
      <c r="H1113" s="85"/>
    </row>
    <row r="1114" spans="8:8">
      <c r="H1114" s="85"/>
    </row>
    <row r="1115" spans="8:8">
      <c r="H1115" s="85"/>
    </row>
    <row r="1116" spans="8:8">
      <c r="H1116" s="85"/>
    </row>
    <row r="1117" spans="8:8">
      <c r="H1117" s="85"/>
    </row>
    <row r="1118" spans="8:8">
      <c r="H1118" s="85"/>
    </row>
    <row r="1119" spans="8:8">
      <c r="H1119" s="85"/>
    </row>
    <row r="1120" spans="8:8">
      <c r="H1120" s="85"/>
    </row>
    <row r="1121" spans="8:8">
      <c r="H1121" s="85"/>
    </row>
    <row r="1122" spans="8:8">
      <c r="H1122" s="85"/>
    </row>
    <row r="1123" spans="8:8">
      <c r="H1123" s="85"/>
    </row>
    <row r="1124" spans="8:8">
      <c r="H1124" s="85"/>
    </row>
    <row r="1125" spans="8:8">
      <c r="H1125" s="85"/>
    </row>
    <row r="1126" spans="8:8">
      <c r="H1126" s="85"/>
    </row>
    <row r="1127" spans="8:8">
      <c r="H1127" s="85"/>
    </row>
    <row r="1128" spans="8:8">
      <c r="H1128" s="85"/>
    </row>
    <row r="1129" spans="8:8">
      <c r="H1129" s="85"/>
    </row>
    <row r="1130" spans="8:8">
      <c r="H1130" s="85"/>
    </row>
    <row r="1131" spans="8:8">
      <c r="H1131" s="85"/>
    </row>
    <row r="1132" spans="8:8">
      <c r="H1132" s="85"/>
    </row>
    <row r="1133" spans="8:8">
      <c r="H1133" s="85"/>
    </row>
    <row r="1134" spans="8:8">
      <c r="H1134" s="85"/>
    </row>
    <row r="1135" spans="8:8">
      <c r="H1135" s="85"/>
    </row>
    <row r="1136" spans="8:8">
      <c r="H1136" s="85"/>
    </row>
    <row r="1137" spans="8:8">
      <c r="H1137" s="85"/>
    </row>
    <row r="1138" spans="8:8">
      <c r="H1138" s="85"/>
    </row>
    <row r="1139" spans="8:8">
      <c r="H1139" s="85"/>
    </row>
    <row r="1140" spans="8:8">
      <c r="H1140" s="85"/>
    </row>
    <row r="1141" spans="8:8">
      <c r="H1141" s="85"/>
    </row>
    <row r="1142" spans="8:8">
      <c r="H1142" s="85"/>
    </row>
    <row r="1143" spans="8:8">
      <c r="H1143" s="85"/>
    </row>
    <row r="1144" spans="8:8">
      <c r="H1144" s="85"/>
    </row>
    <row r="1145" spans="8:8">
      <c r="H1145" s="85"/>
    </row>
    <row r="1146" spans="8:8">
      <c r="H1146" s="85"/>
    </row>
    <row r="1147" spans="8:8">
      <c r="H1147" s="85"/>
    </row>
    <row r="1148" spans="8:8">
      <c r="H1148" s="85"/>
    </row>
    <row r="1149" spans="8:8">
      <c r="H1149" s="85"/>
    </row>
    <row r="1150" spans="8:8">
      <c r="H1150" s="85"/>
    </row>
    <row r="1151" spans="8:8">
      <c r="H1151" s="85"/>
    </row>
    <row r="1152" spans="8:8">
      <c r="H1152" s="85"/>
    </row>
    <row r="1153" spans="8:8">
      <c r="H1153" s="85"/>
    </row>
    <row r="1154" spans="8:8">
      <c r="H1154" s="85"/>
    </row>
    <row r="1155" spans="8:8">
      <c r="H1155" s="85"/>
    </row>
    <row r="1156" spans="8:8">
      <c r="H1156" s="85"/>
    </row>
    <row r="1157" spans="8:8">
      <c r="H1157" s="85"/>
    </row>
    <row r="1158" spans="8:8">
      <c r="H1158" s="85"/>
    </row>
    <row r="1159" spans="8:8">
      <c r="H1159" s="85"/>
    </row>
    <row r="1160" spans="8:8">
      <c r="H1160" s="85"/>
    </row>
    <row r="1161" spans="8:8">
      <c r="H1161" s="85"/>
    </row>
    <row r="1162" spans="8:8">
      <c r="H1162" s="85"/>
    </row>
    <row r="1163" spans="8:8">
      <c r="H1163" s="85"/>
    </row>
    <row r="1164" spans="8:8">
      <c r="H1164" s="85"/>
    </row>
    <row r="1165" spans="8:8">
      <c r="H1165" s="85"/>
    </row>
    <row r="1166" spans="8:8">
      <c r="H1166" s="85"/>
    </row>
    <row r="1167" spans="8:8">
      <c r="H1167" s="85"/>
    </row>
    <row r="1168" spans="8:8">
      <c r="H1168" s="85"/>
    </row>
    <row r="1169" spans="8:8">
      <c r="H1169" s="85"/>
    </row>
    <row r="1170" spans="8:8">
      <c r="H1170" s="85"/>
    </row>
    <row r="1171" spans="8:8">
      <c r="H1171" s="85"/>
    </row>
    <row r="1172" spans="8:8">
      <c r="H1172" s="85"/>
    </row>
    <row r="1173" spans="8:8">
      <c r="H1173" s="85"/>
    </row>
    <row r="1174" spans="8:8">
      <c r="H1174" s="85"/>
    </row>
    <row r="1175" spans="8:8">
      <c r="H1175" s="85"/>
    </row>
    <row r="1176" spans="8:8">
      <c r="H1176" s="85"/>
    </row>
    <row r="1177" spans="8:8">
      <c r="H1177" s="85"/>
    </row>
    <row r="1178" spans="8:8">
      <c r="H1178" s="85"/>
    </row>
    <row r="1179" spans="8:8">
      <c r="H1179" s="85"/>
    </row>
    <row r="1180" spans="8:8">
      <c r="H1180" s="85"/>
    </row>
    <row r="1181" spans="8:8">
      <c r="H1181" s="85"/>
    </row>
    <row r="1182" spans="8:8">
      <c r="H1182" s="85"/>
    </row>
    <row r="1183" spans="8:8">
      <c r="H1183" s="85"/>
    </row>
    <row r="1184" spans="8:8">
      <c r="H1184" s="85"/>
    </row>
    <row r="1185" spans="8:8">
      <c r="H1185" s="85"/>
    </row>
    <row r="1186" spans="8:8">
      <c r="H1186" s="85"/>
    </row>
    <row r="1187" spans="8:8">
      <c r="H1187" s="85"/>
    </row>
    <row r="1188" spans="8:8">
      <c r="H1188" s="85"/>
    </row>
    <row r="1189" spans="8:8">
      <c r="H1189" s="85"/>
    </row>
    <row r="1190" spans="8:8">
      <c r="H1190" s="85"/>
    </row>
    <row r="1191" spans="8:8">
      <c r="H1191" s="85"/>
    </row>
    <row r="1192" spans="8:8">
      <c r="H1192" s="85"/>
    </row>
    <row r="1193" spans="8:8">
      <c r="H1193" s="85"/>
    </row>
    <row r="1194" spans="8:8">
      <c r="H1194" s="85"/>
    </row>
    <row r="1195" spans="8:8">
      <c r="H1195" s="85"/>
    </row>
    <row r="1196" spans="8:8">
      <c r="H1196" s="85"/>
    </row>
    <row r="1197" spans="8:8">
      <c r="H1197" s="85"/>
    </row>
    <row r="1198" spans="8:8">
      <c r="H1198" s="85"/>
    </row>
    <row r="1199" spans="8:8">
      <c r="H1199" s="85"/>
    </row>
    <row r="1200" spans="8:8">
      <c r="H1200" s="85"/>
    </row>
    <row r="1201" spans="8:8">
      <c r="H1201" s="85"/>
    </row>
    <row r="1202" spans="8:8">
      <c r="H1202" s="85"/>
    </row>
    <row r="1203" spans="8:8">
      <c r="H1203" s="85"/>
    </row>
    <row r="1204" spans="8:8">
      <c r="H1204" s="85"/>
    </row>
    <row r="1205" spans="8:8">
      <c r="H1205" s="85"/>
    </row>
    <row r="1206" spans="8:8">
      <c r="H1206" s="85"/>
    </row>
    <row r="1207" spans="8:8">
      <c r="H1207" s="85"/>
    </row>
    <row r="1208" spans="8:8">
      <c r="H1208" s="85"/>
    </row>
    <row r="1209" spans="8:8">
      <c r="H1209" s="85"/>
    </row>
    <row r="1210" spans="8:8">
      <c r="H1210" s="85"/>
    </row>
    <row r="1211" spans="8:8">
      <c r="H1211" s="85"/>
    </row>
    <row r="1212" spans="8:8">
      <c r="H1212" s="85"/>
    </row>
    <row r="1213" spans="8:8">
      <c r="H1213" s="85"/>
    </row>
    <row r="1214" spans="8:8">
      <c r="H1214" s="85"/>
    </row>
    <row r="1215" spans="8:8">
      <c r="H1215" s="85"/>
    </row>
    <row r="1216" spans="8:8">
      <c r="H1216" s="85"/>
    </row>
    <row r="1217" spans="8:8">
      <c r="H1217" s="85"/>
    </row>
    <row r="1218" spans="8:8">
      <c r="H1218" s="85"/>
    </row>
    <row r="1219" spans="8:8">
      <c r="H1219" s="85"/>
    </row>
    <row r="1220" spans="8:8">
      <c r="H1220" s="85"/>
    </row>
    <row r="1221" spans="8:8">
      <c r="H1221" s="85"/>
    </row>
    <row r="1222" spans="8:8">
      <c r="H1222" s="85"/>
    </row>
    <row r="1223" spans="8:8">
      <c r="H1223" s="85"/>
    </row>
    <row r="1224" spans="8:8">
      <c r="H1224" s="85"/>
    </row>
    <row r="1225" spans="8:8">
      <c r="H1225" s="85"/>
    </row>
    <row r="1226" spans="8:8">
      <c r="H1226" s="85"/>
    </row>
    <row r="1227" spans="8:8">
      <c r="H1227" s="85"/>
    </row>
    <row r="1228" spans="8:8">
      <c r="H1228" s="85"/>
    </row>
    <row r="1229" spans="8:8">
      <c r="H1229" s="85"/>
    </row>
    <row r="1230" spans="8:8">
      <c r="H1230" s="85"/>
    </row>
    <row r="1231" spans="8:8">
      <c r="H1231" s="85"/>
    </row>
    <row r="1232" spans="8:8">
      <c r="H1232" s="85"/>
    </row>
    <row r="1233" spans="8:8">
      <c r="H1233" s="85"/>
    </row>
    <row r="1234" spans="8:8">
      <c r="H1234" s="85"/>
    </row>
    <row r="1235" spans="8:8">
      <c r="H1235" s="85"/>
    </row>
    <row r="1236" spans="8:8">
      <c r="H1236" s="85"/>
    </row>
    <row r="1237" spans="8:8">
      <c r="H1237" s="85"/>
    </row>
    <row r="1238" spans="8:8">
      <c r="H1238" s="85"/>
    </row>
    <row r="1239" spans="8:8">
      <c r="H1239" s="85"/>
    </row>
    <row r="1240" spans="8:8">
      <c r="H1240" s="85"/>
    </row>
    <row r="1241" spans="8:8">
      <c r="H1241" s="85"/>
    </row>
    <row r="1242" spans="8:8">
      <c r="H1242" s="85"/>
    </row>
    <row r="1243" spans="8:8">
      <c r="H1243" s="85"/>
    </row>
    <row r="1244" spans="8:8">
      <c r="H1244" s="85"/>
    </row>
    <row r="1245" spans="8:8">
      <c r="H1245" s="85"/>
    </row>
    <row r="1246" spans="8:8">
      <c r="H1246" s="85"/>
    </row>
    <row r="1247" spans="8:8">
      <c r="H1247" s="85"/>
    </row>
    <row r="1248" spans="8:8">
      <c r="H1248" s="85"/>
    </row>
    <row r="1249" spans="8:8">
      <c r="H1249" s="85"/>
    </row>
    <row r="1250" spans="8:8">
      <c r="H1250" s="85"/>
    </row>
    <row r="1251" spans="8:8">
      <c r="H1251" s="85"/>
    </row>
    <row r="1252" spans="8:8">
      <c r="H1252" s="85"/>
    </row>
    <row r="1253" spans="8:8">
      <c r="H1253" s="85"/>
    </row>
    <row r="1254" spans="8:8">
      <c r="H1254" s="85"/>
    </row>
    <row r="1255" spans="8:8">
      <c r="H1255" s="85"/>
    </row>
    <row r="1256" spans="8:8">
      <c r="H1256" s="85"/>
    </row>
    <row r="1257" spans="8:8">
      <c r="H1257" s="85"/>
    </row>
    <row r="1258" spans="8:8">
      <c r="H1258" s="85"/>
    </row>
    <row r="1259" spans="8:8">
      <c r="H1259" s="85"/>
    </row>
    <row r="1260" spans="8:8">
      <c r="H1260" s="85"/>
    </row>
    <row r="1261" spans="8:8">
      <c r="H1261" s="85"/>
    </row>
    <row r="1262" spans="8:8">
      <c r="H1262" s="85"/>
    </row>
    <row r="1263" spans="8:8">
      <c r="H1263" s="85"/>
    </row>
    <row r="1264" spans="8:8">
      <c r="H1264" s="85"/>
    </row>
    <row r="1265" spans="8:8">
      <c r="H1265" s="85"/>
    </row>
    <row r="1266" spans="8:8">
      <c r="H1266" s="85"/>
    </row>
    <row r="1267" spans="8:8">
      <c r="H1267" s="85"/>
    </row>
    <row r="1268" spans="8:8">
      <c r="H1268" s="85"/>
    </row>
    <row r="1269" spans="8:8">
      <c r="H1269" s="85"/>
    </row>
    <row r="1270" spans="8:8">
      <c r="H1270" s="85"/>
    </row>
    <row r="1271" spans="8:8">
      <c r="H1271" s="85"/>
    </row>
    <row r="1272" spans="8:8">
      <c r="H1272" s="85"/>
    </row>
    <row r="1273" spans="8:8">
      <c r="H1273" s="85"/>
    </row>
    <row r="1274" spans="8:8">
      <c r="H1274" s="85"/>
    </row>
    <row r="1275" spans="8:8">
      <c r="H1275" s="85"/>
    </row>
    <row r="1276" spans="8:8">
      <c r="H1276" s="85"/>
    </row>
    <row r="1277" spans="8:8">
      <c r="H1277" s="85"/>
    </row>
    <row r="1278" spans="8:8">
      <c r="H1278" s="85"/>
    </row>
    <row r="1279" spans="8:8">
      <c r="H1279" s="85"/>
    </row>
    <row r="1280" spans="8:8">
      <c r="H1280" s="85"/>
    </row>
    <row r="1281" spans="8:8">
      <c r="H1281" s="85"/>
    </row>
    <row r="1282" spans="8:8">
      <c r="H1282" s="85"/>
    </row>
    <row r="1283" spans="8:8">
      <c r="H1283" s="85"/>
    </row>
    <row r="1284" spans="8:8">
      <c r="H1284" s="85"/>
    </row>
    <row r="1285" spans="8:8">
      <c r="H1285" s="85"/>
    </row>
    <row r="1286" spans="8:8">
      <c r="H1286" s="85"/>
    </row>
    <row r="1287" spans="8:8">
      <c r="H1287" s="85"/>
    </row>
    <row r="1288" spans="8:8">
      <c r="H1288" s="85"/>
    </row>
    <row r="1289" spans="8:8">
      <c r="H1289" s="85"/>
    </row>
    <row r="1290" spans="8:8">
      <c r="H1290" s="85"/>
    </row>
    <row r="1291" spans="8:8">
      <c r="H1291" s="85"/>
    </row>
    <row r="1292" spans="8:8">
      <c r="H1292" s="85"/>
    </row>
    <row r="1293" spans="8:8">
      <c r="H1293" s="85"/>
    </row>
    <row r="1294" spans="8:8">
      <c r="H1294" s="85"/>
    </row>
    <row r="1295" spans="8:8">
      <c r="H1295" s="85"/>
    </row>
    <row r="1296" spans="8:8">
      <c r="H1296" s="85"/>
    </row>
    <row r="1297" spans="8:8">
      <c r="H1297" s="85"/>
    </row>
    <row r="1298" spans="8:8">
      <c r="H1298" s="85"/>
    </row>
    <row r="1299" spans="8:8">
      <c r="H1299" s="85"/>
    </row>
    <row r="1300" spans="8:8">
      <c r="H1300" s="85"/>
    </row>
    <row r="1301" spans="8:8">
      <c r="H1301" s="85"/>
    </row>
    <row r="1302" spans="8:8">
      <c r="H1302" s="85"/>
    </row>
    <row r="1303" spans="8:8">
      <c r="H1303" s="85"/>
    </row>
    <row r="1304" spans="8:8">
      <c r="H1304" s="85"/>
    </row>
    <row r="1305" spans="8:8">
      <c r="H1305" s="85"/>
    </row>
    <row r="1306" spans="8:8">
      <c r="H1306" s="85"/>
    </row>
    <row r="1307" spans="8:8">
      <c r="H1307" s="85"/>
    </row>
    <row r="1308" spans="8:8">
      <c r="H1308" s="85"/>
    </row>
    <row r="1309" spans="8:8">
      <c r="H1309" s="85"/>
    </row>
    <row r="1310" spans="8:8">
      <c r="H1310" s="85"/>
    </row>
    <row r="1311" spans="8:8">
      <c r="H1311" s="85"/>
    </row>
    <row r="1312" spans="8:8">
      <c r="H1312" s="85"/>
    </row>
    <row r="1313" spans="8:8">
      <c r="H1313" s="85"/>
    </row>
    <row r="1314" spans="8:8">
      <c r="H1314" s="85"/>
    </row>
    <row r="1315" spans="8:8">
      <c r="H1315" s="85"/>
    </row>
    <row r="1316" spans="8:8">
      <c r="H1316" s="85"/>
    </row>
    <row r="1317" spans="8:8">
      <c r="H1317" s="85"/>
    </row>
    <row r="1318" spans="8:8">
      <c r="H1318" s="85"/>
    </row>
    <row r="1319" spans="8:8">
      <c r="H1319" s="85"/>
    </row>
    <row r="1320" spans="8:8">
      <c r="H1320" s="85"/>
    </row>
    <row r="1321" spans="8:8">
      <c r="H1321" s="85"/>
    </row>
    <row r="1322" spans="8:8">
      <c r="H1322" s="85"/>
    </row>
    <row r="1323" spans="8:8">
      <c r="H1323" s="85"/>
    </row>
    <row r="1324" spans="8:8">
      <c r="H1324" s="85"/>
    </row>
    <row r="1325" spans="8:8">
      <c r="H1325" s="85"/>
    </row>
    <row r="1326" spans="8:8">
      <c r="H1326" s="85"/>
    </row>
    <row r="1327" spans="8:8">
      <c r="H1327" s="85"/>
    </row>
    <row r="1328" spans="8:8">
      <c r="H1328" s="85"/>
    </row>
    <row r="1329" spans="8:8">
      <c r="H1329" s="85"/>
    </row>
    <row r="1330" spans="8:8">
      <c r="H1330" s="85"/>
    </row>
    <row r="1331" spans="8:8">
      <c r="H1331" s="85"/>
    </row>
    <row r="1332" spans="8:8">
      <c r="H1332" s="85"/>
    </row>
    <row r="1333" spans="8:8">
      <c r="H1333" s="85"/>
    </row>
    <row r="1334" spans="8:8">
      <c r="H1334" s="85"/>
    </row>
    <row r="1335" spans="8:8">
      <c r="H1335" s="85"/>
    </row>
    <row r="1336" spans="8:8">
      <c r="H1336" s="85"/>
    </row>
    <row r="1337" spans="8:8">
      <c r="H1337" s="85"/>
    </row>
    <row r="1338" spans="8:8">
      <c r="H1338" s="85"/>
    </row>
    <row r="1339" spans="8:8">
      <c r="H1339" s="85"/>
    </row>
    <row r="1340" spans="8:8">
      <c r="H1340" s="85"/>
    </row>
    <row r="1341" spans="8:8">
      <c r="H1341" s="85"/>
    </row>
    <row r="1342" spans="8:8">
      <c r="H1342" s="85"/>
    </row>
    <row r="1343" spans="8:8">
      <c r="H1343" s="85"/>
    </row>
    <row r="1344" spans="8:8">
      <c r="H1344" s="85"/>
    </row>
    <row r="1345" spans="8:8">
      <c r="H1345" s="85"/>
    </row>
    <row r="1346" spans="8:8">
      <c r="H1346" s="85"/>
    </row>
    <row r="1347" spans="8:8">
      <c r="H1347" s="85"/>
    </row>
    <row r="1348" spans="8:8">
      <c r="H1348" s="85"/>
    </row>
    <row r="1349" spans="8:8">
      <c r="H1349" s="85"/>
    </row>
    <row r="1350" spans="8:8">
      <c r="H1350" s="85"/>
    </row>
    <row r="1351" spans="8:8">
      <c r="H1351" s="85"/>
    </row>
    <row r="1352" spans="8:8">
      <c r="H1352" s="85"/>
    </row>
    <row r="1353" spans="8:8">
      <c r="H1353" s="85"/>
    </row>
    <row r="1354" spans="8:8">
      <c r="H1354" s="85"/>
    </row>
    <row r="1355" spans="8:8">
      <c r="H1355" s="85"/>
    </row>
    <row r="1356" spans="8:8">
      <c r="H1356" s="85"/>
    </row>
    <row r="1357" spans="8:8">
      <c r="H1357" s="85"/>
    </row>
    <row r="1358" spans="8:8">
      <c r="H1358" s="85"/>
    </row>
    <row r="1359" spans="8:8">
      <c r="H1359" s="85"/>
    </row>
    <row r="1360" spans="8:8">
      <c r="H1360" s="85"/>
    </row>
    <row r="1361" spans="8:8">
      <c r="H1361" s="85"/>
    </row>
    <row r="1362" spans="8:8">
      <c r="H1362" s="85"/>
    </row>
    <row r="1363" spans="8:8">
      <c r="H1363" s="85"/>
    </row>
    <row r="1364" spans="8:8">
      <c r="H1364" s="85"/>
    </row>
    <row r="1365" spans="8:8">
      <c r="H1365" s="85"/>
    </row>
    <row r="1366" spans="8:8">
      <c r="H1366" s="85"/>
    </row>
    <row r="1367" spans="8:8">
      <c r="H1367" s="85"/>
    </row>
    <row r="1368" spans="8:8">
      <c r="H1368" s="85"/>
    </row>
    <row r="1369" spans="8:8">
      <c r="H1369" s="85"/>
    </row>
    <row r="1370" spans="8:8">
      <c r="H1370" s="85"/>
    </row>
    <row r="1371" spans="8:8">
      <c r="H1371" s="85"/>
    </row>
    <row r="1372" spans="8:8">
      <c r="H1372" s="85"/>
    </row>
    <row r="1373" spans="8:8">
      <c r="H1373" s="85"/>
    </row>
    <row r="1374" spans="8:8">
      <c r="H1374" s="85"/>
    </row>
    <row r="1375" spans="8:8">
      <c r="H1375" s="85"/>
    </row>
    <row r="1376" spans="8:8">
      <c r="H1376" s="85"/>
    </row>
    <row r="1377" spans="8:8">
      <c r="H1377" s="85"/>
    </row>
    <row r="1378" spans="8:8">
      <c r="H1378" s="85"/>
    </row>
    <row r="1379" spans="8:8">
      <c r="H1379" s="85"/>
    </row>
    <row r="1380" spans="8:8">
      <c r="H1380" s="85"/>
    </row>
    <row r="1381" spans="8:8">
      <c r="H1381" s="85"/>
    </row>
    <row r="1382" spans="8:8">
      <c r="H1382" s="85"/>
    </row>
    <row r="1383" spans="8:8">
      <c r="H1383" s="85"/>
    </row>
    <row r="1384" spans="8:8">
      <c r="H1384" s="85"/>
    </row>
    <row r="1385" spans="8:8">
      <c r="H1385" s="85"/>
    </row>
    <row r="1386" spans="8:8">
      <c r="H1386" s="85"/>
    </row>
    <row r="1387" spans="8:8">
      <c r="H1387" s="85"/>
    </row>
    <row r="1388" spans="8:8">
      <c r="H1388" s="85"/>
    </row>
    <row r="1389" spans="8:8">
      <c r="H1389" s="85"/>
    </row>
    <row r="1390" spans="8:8">
      <c r="H1390" s="85"/>
    </row>
  </sheetData>
  <mergeCells count="186">
    <mergeCell ref="A339:C339"/>
    <mergeCell ref="A340:C340"/>
    <mergeCell ref="A341:C341"/>
    <mergeCell ref="A1:H1"/>
    <mergeCell ref="H2:H4"/>
    <mergeCell ref="B26:C26"/>
    <mergeCell ref="B30:C30"/>
    <mergeCell ref="C2:C4"/>
    <mergeCell ref="E2:E4"/>
    <mergeCell ref="B10:C10"/>
    <mergeCell ref="B7:C7"/>
    <mergeCell ref="B8:C8"/>
    <mergeCell ref="G2:G4"/>
    <mergeCell ref="D2:D4"/>
    <mergeCell ref="F2:F4"/>
    <mergeCell ref="A244:I244"/>
    <mergeCell ref="B11:C11"/>
    <mergeCell ref="B5:C5"/>
    <mergeCell ref="B6:C6"/>
    <mergeCell ref="B9:C9"/>
    <mergeCell ref="B12:C12"/>
    <mergeCell ref="B13:C13"/>
    <mergeCell ref="C237:F237"/>
    <mergeCell ref="B31:C31"/>
    <mergeCell ref="B32:C32"/>
    <mergeCell ref="B33:C33"/>
    <mergeCell ref="B35:C35"/>
    <mergeCell ref="B39:C39"/>
    <mergeCell ref="B42:C42"/>
    <mergeCell ref="B25:C25"/>
    <mergeCell ref="C238:F238"/>
    <mergeCell ref="B50:C50"/>
    <mergeCell ref="B51:C51"/>
    <mergeCell ref="B53:C53"/>
    <mergeCell ref="B74:C74"/>
    <mergeCell ref="B58:C58"/>
    <mergeCell ref="B59:C59"/>
    <mergeCell ref="B60:C60"/>
    <mergeCell ref="B68:C68"/>
    <mergeCell ref="B67:C67"/>
    <mergeCell ref="B27:C27"/>
    <mergeCell ref="B23:C23"/>
    <mergeCell ref="B36:C36"/>
    <mergeCell ref="B17:C17"/>
    <mergeCell ref="B19:C19"/>
    <mergeCell ref="B22:C22"/>
    <mergeCell ref="B24:C24"/>
    <mergeCell ref="B45:C45"/>
    <mergeCell ref="B44:C44"/>
    <mergeCell ref="B54:C54"/>
    <mergeCell ref="B55:C55"/>
    <mergeCell ref="B56:C56"/>
    <mergeCell ref="B57:C57"/>
    <mergeCell ref="B52:C52"/>
    <mergeCell ref="B49:C49"/>
    <mergeCell ref="B46:C46"/>
    <mergeCell ref="B47:C47"/>
    <mergeCell ref="B61:C61"/>
    <mergeCell ref="B62:C62"/>
    <mergeCell ref="B63:C63"/>
    <mergeCell ref="B64:C64"/>
    <mergeCell ref="B37:C37"/>
    <mergeCell ref="B38:C38"/>
    <mergeCell ref="B40:C40"/>
    <mergeCell ref="B48:C48"/>
    <mergeCell ref="B41:C41"/>
    <mergeCell ref="B43:C43"/>
    <mergeCell ref="B65:C65"/>
    <mergeCell ref="B75:C75"/>
    <mergeCell ref="B76:C76"/>
    <mergeCell ref="B77:C77"/>
    <mergeCell ref="B69:C69"/>
    <mergeCell ref="B70:C70"/>
    <mergeCell ref="B71:C71"/>
    <mergeCell ref="B73:C73"/>
    <mergeCell ref="B72:C72"/>
    <mergeCell ref="B66:C66"/>
    <mergeCell ref="B82:C82"/>
    <mergeCell ref="B83:C83"/>
    <mergeCell ref="B84:C84"/>
    <mergeCell ref="B85:C85"/>
    <mergeCell ref="B78:C78"/>
    <mergeCell ref="B79:C79"/>
    <mergeCell ref="B80:C80"/>
    <mergeCell ref="B81:C81"/>
    <mergeCell ref="B90:C90"/>
    <mergeCell ref="B91:C91"/>
    <mergeCell ref="B92:C92"/>
    <mergeCell ref="B93:C93"/>
    <mergeCell ref="B86:C86"/>
    <mergeCell ref="B87:C87"/>
    <mergeCell ref="B88:C88"/>
    <mergeCell ref="B89:C89"/>
    <mergeCell ref="B98:C98"/>
    <mergeCell ref="B99:C99"/>
    <mergeCell ref="B100:C100"/>
    <mergeCell ref="B101:C101"/>
    <mergeCell ref="B94:C94"/>
    <mergeCell ref="B95:C95"/>
    <mergeCell ref="B96:C96"/>
    <mergeCell ref="B97:C97"/>
    <mergeCell ref="B106:C106"/>
    <mergeCell ref="B107:C107"/>
    <mergeCell ref="B108:C108"/>
    <mergeCell ref="B102:C102"/>
    <mergeCell ref="B103:C103"/>
    <mergeCell ref="B104:C104"/>
    <mergeCell ref="B105:C105"/>
    <mergeCell ref="B113:C113"/>
    <mergeCell ref="B114:C114"/>
    <mergeCell ref="B115:C115"/>
    <mergeCell ref="B116:C116"/>
    <mergeCell ref="B109:C109"/>
    <mergeCell ref="B110:C110"/>
    <mergeCell ref="B111:C111"/>
    <mergeCell ref="B112:C112"/>
    <mergeCell ref="B121:C121"/>
    <mergeCell ref="B122:C122"/>
    <mergeCell ref="B123:C123"/>
    <mergeCell ref="B124:C124"/>
    <mergeCell ref="B117:C117"/>
    <mergeCell ref="B118:C118"/>
    <mergeCell ref="B119:C119"/>
    <mergeCell ref="B120:C120"/>
    <mergeCell ref="B125:C125"/>
    <mergeCell ref="B126:C126"/>
    <mergeCell ref="B127:C127"/>
    <mergeCell ref="B128:C128"/>
    <mergeCell ref="B129:C129"/>
    <mergeCell ref="B130:C130"/>
    <mergeCell ref="B134:C134"/>
    <mergeCell ref="B135:C135"/>
    <mergeCell ref="B136:C136"/>
    <mergeCell ref="B137:C137"/>
    <mergeCell ref="B131:C131"/>
    <mergeCell ref="B132:C132"/>
    <mergeCell ref="B133:C133"/>
    <mergeCell ref="B141:C141"/>
    <mergeCell ref="B142:C142"/>
    <mergeCell ref="B143:C143"/>
    <mergeCell ref="B144:C144"/>
    <mergeCell ref="B138:C138"/>
    <mergeCell ref="B139:C139"/>
    <mergeCell ref="B140:C140"/>
    <mergeCell ref="B150:C150"/>
    <mergeCell ref="B151:C151"/>
    <mergeCell ref="B152:C152"/>
    <mergeCell ref="B153:C153"/>
    <mergeCell ref="B145:C145"/>
    <mergeCell ref="B146:C146"/>
    <mergeCell ref="B147:C147"/>
    <mergeCell ref="B149:C149"/>
    <mergeCell ref="B165:C165"/>
    <mergeCell ref="B158:C158"/>
    <mergeCell ref="B159:C159"/>
    <mergeCell ref="B160:C160"/>
    <mergeCell ref="B161:C161"/>
    <mergeCell ref="B154:C154"/>
    <mergeCell ref="B155:C155"/>
    <mergeCell ref="B156:C156"/>
    <mergeCell ref="B157:C157"/>
    <mergeCell ref="B186:C186"/>
    <mergeCell ref="B176:C176"/>
    <mergeCell ref="B177:C177"/>
    <mergeCell ref="B173:C173"/>
    <mergeCell ref="B185:C185"/>
    <mergeCell ref="B182:C182"/>
    <mergeCell ref="B183:C183"/>
    <mergeCell ref="B179:C179"/>
    <mergeCell ref="A2:A4"/>
    <mergeCell ref="B180:C180"/>
    <mergeCell ref="B181:C181"/>
    <mergeCell ref="B184:C184"/>
    <mergeCell ref="B166:C166"/>
    <mergeCell ref="B167:C167"/>
    <mergeCell ref="B168:C168"/>
    <mergeCell ref="B162:C162"/>
    <mergeCell ref="B163:C163"/>
    <mergeCell ref="B164:C164"/>
    <mergeCell ref="B169:C169"/>
    <mergeCell ref="B170:C170"/>
    <mergeCell ref="B171:C171"/>
    <mergeCell ref="B178:C178"/>
    <mergeCell ref="B172:C172"/>
    <mergeCell ref="B174:C174"/>
    <mergeCell ref="B175:C175"/>
  </mergeCells>
  <phoneticPr fontId="0" type="noConversion"/>
  <pageMargins left="0.51354166666666667" right="0.75" top="1" bottom="1.2708333333333333" header="0.5" footer="0.5"/>
  <pageSetup paperSize="9" scale="96" fitToHeight="0" orientation="portrait" r:id="rId1"/>
  <headerFooter alignWithMargins="0">
    <oddHeader>&amp;C&amp;P</oddHeader>
  </headerFooter>
  <rowBreaks count="1" manualBreakCount="1">
    <brk id="2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J95"/>
  <sheetViews>
    <sheetView tabSelected="1" workbookViewId="0">
      <selection activeCell="F6" sqref="F6"/>
    </sheetView>
  </sheetViews>
  <sheetFormatPr defaultRowHeight="12.75"/>
  <cols>
    <col min="2" max="2" width="11.42578125" customWidth="1"/>
    <col min="3" max="3" width="42.85546875" customWidth="1"/>
    <col min="5" max="5" width="16" customWidth="1"/>
    <col min="10" max="10" width="5" customWidth="1"/>
  </cols>
  <sheetData>
    <row r="2" spans="1:10" ht="38.25" customHeight="1">
      <c r="A2" s="239" t="s">
        <v>472</v>
      </c>
      <c r="B2" s="239"/>
      <c r="C2" s="239"/>
      <c r="D2" s="239"/>
      <c r="E2" s="239"/>
      <c r="F2" s="239"/>
      <c r="G2" s="239"/>
      <c r="H2" s="239"/>
      <c r="I2" s="239"/>
      <c r="J2" s="196"/>
    </row>
    <row r="3" spans="1:10" ht="65.25" customHeight="1">
      <c r="A3" s="189" t="s">
        <v>393</v>
      </c>
      <c r="B3" s="189" t="s">
        <v>406</v>
      </c>
      <c r="C3" s="189" t="s">
        <v>424</v>
      </c>
      <c r="D3" s="189" t="s">
        <v>394</v>
      </c>
      <c r="E3" s="189" t="s">
        <v>420</v>
      </c>
      <c r="F3" s="189" t="s">
        <v>395</v>
      </c>
      <c r="G3" s="189" t="s">
        <v>396</v>
      </c>
      <c r="H3" s="189" t="s">
        <v>397</v>
      </c>
      <c r="I3" s="189" t="s">
        <v>398</v>
      </c>
      <c r="J3" s="197"/>
    </row>
    <row r="4" spans="1:10">
      <c r="A4" s="4">
        <v>1</v>
      </c>
      <c r="B4" s="4"/>
      <c r="C4" s="9" t="s">
        <v>187</v>
      </c>
      <c r="D4" s="4" t="s">
        <v>8</v>
      </c>
      <c r="E4" s="4">
        <v>2500</v>
      </c>
      <c r="F4" s="4">
        <v>3</v>
      </c>
      <c r="G4" s="193"/>
      <c r="H4" s="193">
        <f>F4*G4</f>
        <v>0</v>
      </c>
      <c r="I4" s="193">
        <f>H4*1.23</f>
        <v>0</v>
      </c>
      <c r="J4" s="196"/>
    </row>
    <row r="5" spans="1:10">
      <c r="A5" s="190">
        <v>2</v>
      </c>
      <c r="B5" s="190"/>
      <c r="C5" s="191" t="s">
        <v>407</v>
      </c>
      <c r="D5" s="190" t="s">
        <v>8</v>
      </c>
      <c r="E5" s="190">
        <v>10000</v>
      </c>
      <c r="F5" s="190">
        <v>1</v>
      </c>
      <c r="G5" s="194"/>
      <c r="H5" s="194">
        <f>F5*G5</f>
        <v>0</v>
      </c>
      <c r="I5" s="194">
        <f>H5*1.23</f>
        <v>0</v>
      </c>
      <c r="J5" s="198"/>
    </row>
    <row r="6" spans="1:10" s="192" customFormat="1">
      <c r="A6" s="190">
        <v>4</v>
      </c>
      <c r="B6" s="190"/>
      <c r="C6" s="191" t="s">
        <v>292</v>
      </c>
      <c r="D6" s="190" t="s">
        <v>8</v>
      </c>
      <c r="E6" s="190">
        <v>3500</v>
      </c>
      <c r="F6" s="190">
        <v>22</v>
      </c>
      <c r="G6" s="194"/>
      <c r="H6" s="194">
        <f t="shared" ref="H6:H57" si="0">F6*G6</f>
        <v>0</v>
      </c>
      <c r="I6" s="194">
        <f t="shared" ref="I6:I57" si="1">H6*1.23</f>
        <v>0</v>
      </c>
      <c r="J6" s="198"/>
    </row>
    <row r="7" spans="1:10">
      <c r="A7" s="190">
        <v>5</v>
      </c>
      <c r="B7" s="190"/>
      <c r="C7" s="191" t="s">
        <v>415</v>
      </c>
      <c r="D7" s="190" t="s">
        <v>8</v>
      </c>
      <c r="E7" s="190">
        <v>2500</v>
      </c>
      <c r="F7" s="190">
        <v>5</v>
      </c>
      <c r="G7" s="194"/>
      <c r="H7" s="193">
        <f t="shared" si="0"/>
        <v>0</v>
      </c>
      <c r="I7" s="193">
        <f t="shared" si="1"/>
        <v>0</v>
      </c>
      <c r="J7" s="198"/>
    </row>
    <row r="8" spans="1:10">
      <c r="A8" s="190">
        <v>6</v>
      </c>
      <c r="B8" s="190"/>
      <c r="C8" s="191" t="s">
        <v>189</v>
      </c>
      <c r="D8" s="190" t="s">
        <v>8</v>
      </c>
      <c r="E8" s="190">
        <v>2500</v>
      </c>
      <c r="F8" s="190">
        <v>8</v>
      </c>
      <c r="G8" s="194"/>
      <c r="H8" s="194">
        <f t="shared" si="0"/>
        <v>0</v>
      </c>
      <c r="I8" s="194">
        <f t="shared" si="1"/>
        <v>0</v>
      </c>
      <c r="J8" s="198"/>
    </row>
    <row r="9" spans="1:10">
      <c r="A9" s="190">
        <v>7</v>
      </c>
      <c r="B9" s="190"/>
      <c r="C9" s="191" t="s">
        <v>416</v>
      </c>
      <c r="D9" s="190" t="s">
        <v>8</v>
      </c>
      <c r="E9" s="190">
        <v>2500</v>
      </c>
      <c r="F9" s="190">
        <v>10</v>
      </c>
      <c r="G9" s="194"/>
      <c r="H9" s="193">
        <f t="shared" si="0"/>
        <v>0</v>
      </c>
      <c r="I9" s="193">
        <f t="shared" si="1"/>
        <v>0</v>
      </c>
      <c r="J9" s="198"/>
    </row>
    <row r="10" spans="1:10">
      <c r="A10" s="190">
        <v>8</v>
      </c>
      <c r="B10" s="190"/>
      <c r="C10" s="191" t="s">
        <v>202</v>
      </c>
      <c r="D10" s="190" t="s">
        <v>9</v>
      </c>
      <c r="E10" s="190">
        <v>29000</v>
      </c>
      <c r="F10" s="190">
        <v>4</v>
      </c>
      <c r="G10" s="194"/>
      <c r="H10" s="194">
        <f t="shared" si="0"/>
        <v>0</v>
      </c>
      <c r="I10" s="194">
        <f t="shared" si="1"/>
        <v>0</v>
      </c>
      <c r="J10" s="198"/>
    </row>
    <row r="11" spans="1:10" ht="25.5">
      <c r="A11" s="190">
        <v>9</v>
      </c>
      <c r="B11" s="190"/>
      <c r="C11" s="191" t="s">
        <v>422</v>
      </c>
      <c r="D11" s="190" t="s">
        <v>8</v>
      </c>
      <c r="E11" s="190">
        <v>20000</v>
      </c>
      <c r="F11" s="190">
        <v>16</v>
      </c>
      <c r="G11" s="194"/>
      <c r="H11" s="193">
        <f t="shared" si="0"/>
        <v>0</v>
      </c>
      <c r="I11" s="193">
        <f t="shared" si="1"/>
        <v>0</v>
      </c>
      <c r="J11" s="198"/>
    </row>
    <row r="12" spans="1:10">
      <c r="A12" s="190">
        <v>10</v>
      </c>
      <c r="B12" s="190"/>
      <c r="C12" s="191" t="s">
        <v>423</v>
      </c>
      <c r="D12" s="190" t="s">
        <v>210</v>
      </c>
      <c r="E12" s="190">
        <v>60000</v>
      </c>
      <c r="F12" s="190">
        <v>6</v>
      </c>
      <c r="G12" s="194"/>
      <c r="H12" s="194">
        <f t="shared" si="0"/>
        <v>0</v>
      </c>
      <c r="I12" s="194">
        <f t="shared" si="1"/>
        <v>0</v>
      </c>
      <c r="J12" s="198"/>
    </row>
    <row r="13" spans="1:10" ht="25.5">
      <c r="A13" s="190">
        <v>11</v>
      </c>
      <c r="B13" s="190"/>
      <c r="C13" s="191" t="s">
        <v>243</v>
      </c>
      <c r="D13" s="190" t="s">
        <v>8</v>
      </c>
      <c r="E13" s="190">
        <v>7200</v>
      </c>
      <c r="F13" s="190">
        <v>8</v>
      </c>
      <c r="G13" s="194"/>
      <c r="H13" s="193">
        <f t="shared" si="0"/>
        <v>0</v>
      </c>
      <c r="I13" s="193">
        <f t="shared" si="1"/>
        <v>0</v>
      </c>
      <c r="J13" s="198"/>
    </row>
    <row r="14" spans="1:10">
      <c r="A14" s="190">
        <v>12</v>
      </c>
      <c r="B14" s="190"/>
      <c r="C14" s="191" t="s">
        <v>417</v>
      </c>
      <c r="D14" s="190" t="s">
        <v>8</v>
      </c>
      <c r="E14" s="190">
        <v>7200</v>
      </c>
      <c r="F14" s="190">
        <v>3</v>
      </c>
      <c r="G14" s="194"/>
      <c r="H14" s="193">
        <f t="shared" si="0"/>
        <v>0</v>
      </c>
      <c r="I14" s="193">
        <f t="shared" si="1"/>
        <v>0</v>
      </c>
      <c r="J14" s="198"/>
    </row>
    <row r="15" spans="1:10">
      <c r="A15" s="190">
        <v>13</v>
      </c>
      <c r="B15" s="190"/>
      <c r="C15" s="191" t="s">
        <v>418</v>
      </c>
      <c r="D15" s="190" t="s">
        <v>8</v>
      </c>
      <c r="E15" s="190">
        <v>2000</v>
      </c>
      <c r="F15" s="190">
        <v>2</v>
      </c>
      <c r="G15" s="194"/>
      <c r="H15" s="194">
        <f t="shared" si="0"/>
        <v>0</v>
      </c>
      <c r="I15" s="194">
        <f t="shared" si="1"/>
        <v>0</v>
      </c>
      <c r="J15" s="198"/>
    </row>
    <row r="16" spans="1:10">
      <c r="A16" s="190">
        <v>14</v>
      </c>
      <c r="B16" s="190"/>
      <c r="C16" s="191" t="s">
        <v>197</v>
      </c>
      <c r="D16" s="190" t="s">
        <v>8</v>
      </c>
      <c r="E16" s="190" t="s">
        <v>399</v>
      </c>
      <c r="F16" s="4">
        <v>2</v>
      </c>
      <c r="G16" s="193"/>
      <c r="H16" s="193">
        <f t="shared" si="0"/>
        <v>0</v>
      </c>
      <c r="I16" s="193">
        <f t="shared" si="1"/>
        <v>0</v>
      </c>
      <c r="J16" s="196"/>
    </row>
    <row r="17" spans="1:10">
      <c r="A17" s="190">
        <v>15</v>
      </c>
      <c r="B17" s="4"/>
      <c r="C17" s="9" t="s">
        <v>213</v>
      </c>
      <c r="D17" s="4" t="s">
        <v>8</v>
      </c>
      <c r="E17" s="4"/>
      <c r="F17" s="4">
        <v>5</v>
      </c>
      <c r="G17" s="193"/>
      <c r="H17" s="194">
        <f t="shared" si="0"/>
        <v>0</v>
      </c>
      <c r="I17" s="194">
        <f t="shared" si="1"/>
        <v>0</v>
      </c>
      <c r="J17" s="196"/>
    </row>
    <row r="18" spans="1:10">
      <c r="A18" s="190">
        <v>16</v>
      </c>
      <c r="B18" s="4"/>
      <c r="C18" s="9" t="s">
        <v>214</v>
      </c>
      <c r="D18" s="4" t="s">
        <v>8</v>
      </c>
      <c r="E18" s="4"/>
      <c r="F18" s="4">
        <v>20</v>
      </c>
      <c r="G18" s="193"/>
      <c r="H18" s="193">
        <f t="shared" si="0"/>
        <v>0</v>
      </c>
      <c r="I18" s="193">
        <f t="shared" si="1"/>
        <v>0</v>
      </c>
      <c r="J18" s="196"/>
    </row>
    <row r="19" spans="1:10">
      <c r="A19" s="190">
        <v>17</v>
      </c>
      <c r="B19" s="4"/>
      <c r="C19" s="9" t="s">
        <v>451</v>
      </c>
      <c r="D19" s="4" t="s">
        <v>8</v>
      </c>
      <c r="E19" s="4" t="s">
        <v>400</v>
      </c>
      <c r="F19" s="4">
        <v>4</v>
      </c>
      <c r="G19" s="193"/>
      <c r="H19" s="194">
        <f t="shared" si="0"/>
        <v>0</v>
      </c>
      <c r="I19" s="194">
        <f t="shared" si="1"/>
        <v>0</v>
      </c>
      <c r="J19" s="196"/>
    </row>
    <row r="20" spans="1:10">
      <c r="A20" s="190">
        <v>18</v>
      </c>
      <c r="B20" s="4"/>
      <c r="C20" s="9" t="s">
        <v>452</v>
      </c>
      <c r="D20" s="4" t="s">
        <v>8</v>
      </c>
      <c r="E20" s="4" t="s">
        <v>401</v>
      </c>
      <c r="F20" s="4">
        <v>4</v>
      </c>
      <c r="G20" s="193"/>
      <c r="H20" s="193">
        <f t="shared" si="0"/>
        <v>0</v>
      </c>
      <c r="I20" s="193">
        <f t="shared" si="1"/>
        <v>0</v>
      </c>
      <c r="J20" s="196"/>
    </row>
    <row r="21" spans="1:10">
      <c r="A21" s="190">
        <v>19</v>
      </c>
      <c r="B21" s="4"/>
      <c r="C21" s="9" t="s">
        <v>453</v>
      </c>
      <c r="D21" s="4" t="s">
        <v>8</v>
      </c>
      <c r="E21" s="4" t="s">
        <v>401</v>
      </c>
      <c r="F21" s="4">
        <v>4</v>
      </c>
      <c r="G21" s="193"/>
      <c r="H21" s="194">
        <f t="shared" si="0"/>
        <v>0</v>
      </c>
      <c r="I21" s="194">
        <f t="shared" si="1"/>
        <v>0</v>
      </c>
      <c r="J21" s="196"/>
    </row>
    <row r="22" spans="1:10">
      <c r="A22" s="190">
        <v>20</v>
      </c>
      <c r="B22" s="4"/>
      <c r="C22" s="9" t="s">
        <v>165</v>
      </c>
      <c r="D22" s="4" t="s">
        <v>8</v>
      </c>
      <c r="E22" s="4" t="s">
        <v>401</v>
      </c>
      <c r="F22" s="4">
        <v>4</v>
      </c>
      <c r="G22" s="193"/>
      <c r="H22" s="193">
        <f t="shared" si="0"/>
        <v>0</v>
      </c>
      <c r="I22" s="193">
        <f t="shared" si="1"/>
        <v>0</v>
      </c>
      <c r="J22" s="196"/>
    </row>
    <row r="23" spans="1:10">
      <c r="A23" s="190">
        <v>21</v>
      </c>
      <c r="B23" s="190"/>
      <c r="C23" s="191" t="s">
        <v>419</v>
      </c>
      <c r="D23" s="190" t="s">
        <v>8</v>
      </c>
      <c r="E23" s="190">
        <v>12000</v>
      </c>
      <c r="F23" s="4">
        <v>6</v>
      </c>
      <c r="G23" s="193"/>
      <c r="H23" s="194">
        <f t="shared" si="0"/>
        <v>0</v>
      </c>
      <c r="I23" s="194">
        <f t="shared" si="1"/>
        <v>0</v>
      </c>
      <c r="J23" s="196"/>
    </row>
    <row r="24" spans="1:10" ht="25.5">
      <c r="A24" s="190">
        <v>22</v>
      </c>
      <c r="B24" s="4"/>
      <c r="C24" s="9" t="s">
        <v>190</v>
      </c>
      <c r="D24" s="4" t="s">
        <v>8</v>
      </c>
      <c r="E24" s="4">
        <v>21000</v>
      </c>
      <c r="F24" s="4">
        <v>2</v>
      </c>
      <c r="G24" s="193"/>
      <c r="H24" s="193">
        <f t="shared" si="0"/>
        <v>0</v>
      </c>
      <c r="I24" s="193">
        <f t="shared" si="1"/>
        <v>0</v>
      </c>
      <c r="J24" s="196"/>
    </row>
    <row r="25" spans="1:10" ht="25.5">
      <c r="A25" s="190">
        <v>23</v>
      </c>
      <c r="B25" s="4"/>
      <c r="C25" s="9" t="s">
        <v>446</v>
      </c>
      <c r="D25" s="4" t="s">
        <v>8</v>
      </c>
      <c r="E25" s="4">
        <v>45000</v>
      </c>
      <c r="F25" s="4">
        <v>3</v>
      </c>
      <c r="G25" s="193"/>
      <c r="H25" s="194">
        <f t="shared" si="0"/>
        <v>0</v>
      </c>
      <c r="I25" s="194">
        <f t="shared" si="1"/>
        <v>0</v>
      </c>
      <c r="J25" s="196"/>
    </row>
    <row r="26" spans="1:10" ht="25.5">
      <c r="A26" s="190">
        <v>24</v>
      </c>
      <c r="B26" s="4"/>
      <c r="C26" s="9" t="s">
        <v>192</v>
      </c>
      <c r="D26" s="4" t="s">
        <v>8</v>
      </c>
      <c r="E26" s="4">
        <v>27000</v>
      </c>
      <c r="F26" s="4">
        <v>2</v>
      </c>
      <c r="G26" s="193"/>
      <c r="H26" s="193">
        <f t="shared" si="0"/>
        <v>0</v>
      </c>
      <c r="I26" s="193">
        <f t="shared" si="1"/>
        <v>0</v>
      </c>
      <c r="J26" s="196"/>
    </row>
    <row r="27" spans="1:10" ht="25.5">
      <c r="A27" s="190">
        <v>25</v>
      </c>
      <c r="B27" s="4"/>
      <c r="C27" s="9" t="s">
        <v>193</v>
      </c>
      <c r="D27" s="4" t="s">
        <v>8</v>
      </c>
      <c r="E27" s="4">
        <v>27000</v>
      </c>
      <c r="F27" s="4">
        <v>2</v>
      </c>
      <c r="G27" s="193"/>
      <c r="H27" s="194">
        <f t="shared" si="0"/>
        <v>0</v>
      </c>
      <c r="I27" s="194">
        <f t="shared" si="1"/>
        <v>0</v>
      </c>
      <c r="J27" s="196"/>
    </row>
    <row r="28" spans="1:10" ht="25.5">
      <c r="A28" s="190">
        <v>26</v>
      </c>
      <c r="B28" s="4"/>
      <c r="C28" s="9" t="s">
        <v>194</v>
      </c>
      <c r="D28" s="4" t="s">
        <v>8</v>
      </c>
      <c r="E28" s="4">
        <v>27000</v>
      </c>
      <c r="F28" s="4">
        <v>2</v>
      </c>
      <c r="G28" s="193"/>
      <c r="H28" s="193">
        <f t="shared" si="0"/>
        <v>0</v>
      </c>
      <c r="I28" s="193">
        <f t="shared" si="1"/>
        <v>0</v>
      </c>
      <c r="J28" s="196"/>
    </row>
    <row r="29" spans="1:10" ht="25.5">
      <c r="A29" s="190">
        <v>27</v>
      </c>
      <c r="B29" s="4"/>
      <c r="C29" s="9" t="s">
        <v>245</v>
      </c>
      <c r="D29" s="4" t="s">
        <v>206</v>
      </c>
      <c r="E29" s="9" t="s">
        <v>402</v>
      </c>
      <c r="F29" s="4">
        <v>8</v>
      </c>
      <c r="G29" s="193"/>
      <c r="H29" s="194">
        <f t="shared" si="0"/>
        <v>0</v>
      </c>
      <c r="I29" s="194">
        <f t="shared" si="1"/>
        <v>0</v>
      </c>
      <c r="J29" s="196"/>
    </row>
    <row r="30" spans="1:10">
      <c r="A30" s="190">
        <v>28</v>
      </c>
      <c r="B30" s="4"/>
      <c r="C30" s="9" t="s">
        <v>447</v>
      </c>
      <c r="D30" s="4" t="s">
        <v>195</v>
      </c>
      <c r="E30" s="9" t="s">
        <v>445</v>
      </c>
      <c r="F30" s="4">
        <v>8</v>
      </c>
      <c r="G30" s="193"/>
      <c r="H30" s="194">
        <f t="shared" si="0"/>
        <v>0</v>
      </c>
      <c r="I30" s="194">
        <f t="shared" si="1"/>
        <v>0</v>
      </c>
      <c r="J30" s="196"/>
    </row>
    <row r="31" spans="1:10">
      <c r="A31" s="190">
        <v>29</v>
      </c>
      <c r="B31" s="4"/>
      <c r="C31" s="9" t="s">
        <v>443</v>
      </c>
      <c r="D31" s="4" t="s">
        <v>195</v>
      </c>
      <c r="E31" s="9" t="s">
        <v>444</v>
      </c>
      <c r="F31" s="4">
        <v>8</v>
      </c>
      <c r="G31" s="193"/>
      <c r="H31" s="194">
        <f t="shared" si="0"/>
        <v>0</v>
      </c>
      <c r="I31" s="194">
        <f t="shared" si="1"/>
        <v>0</v>
      </c>
      <c r="J31" s="196"/>
    </row>
    <row r="32" spans="1:10" ht="25.5">
      <c r="A32" s="190">
        <v>30</v>
      </c>
      <c r="B32" s="4"/>
      <c r="C32" s="9" t="s">
        <v>246</v>
      </c>
      <c r="D32" s="4" t="s">
        <v>9</v>
      </c>
      <c r="E32" s="4">
        <v>15000</v>
      </c>
      <c r="F32" s="4">
        <v>32</v>
      </c>
      <c r="G32" s="193"/>
      <c r="H32" s="193">
        <f t="shared" si="0"/>
        <v>0</v>
      </c>
      <c r="I32" s="193">
        <f t="shared" si="1"/>
        <v>0</v>
      </c>
      <c r="J32" s="196"/>
    </row>
    <row r="33" spans="1:10">
      <c r="A33" s="190">
        <v>31</v>
      </c>
      <c r="B33" s="4"/>
      <c r="C33" s="9" t="s">
        <v>421</v>
      </c>
      <c r="D33" s="4" t="s">
        <v>210</v>
      </c>
      <c r="E33" s="4">
        <v>30000</v>
      </c>
      <c r="F33" s="4">
        <v>10</v>
      </c>
      <c r="G33" s="193"/>
      <c r="H33" s="194">
        <f t="shared" si="0"/>
        <v>0</v>
      </c>
      <c r="I33" s="194">
        <f t="shared" si="1"/>
        <v>0</v>
      </c>
      <c r="J33" s="196"/>
    </row>
    <row r="34" spans="1:10">
      <c r="A34" s="190">
        <v>32</v>
      </c>
      <c r="B34" s="4"/>
      <c r="C34" s="9" t="s">
        <v>219</v>
      </c>
      <c r="D34" s="4" t="s">
        <v>8</v>
      </c>
      <c r="E34" s="4" t="s">
        <v>403</v>
      </c>
      <c r="F34" s="4">
        <v>10</v>
      </c>
      <c r="G34" s="193"/>
      <c r="H34" s="193">
        <f t="shared" si="0"/>
        <v>0</v>
      </c>
      <c r="I34" s="193">
        <f t="shared" si="1"/>
        <v>0</v>
      </c>
      <c r="J34" s="196"/>
    </row>
    <row r="35" spans="1:10">
      <c r="A35" s="190">
        <v>33</v>
      </c>
      <c r="B35" s="4"/>
      <c r="C35" s="9" t="s">
        <v>220</v>
      </c>
      <c r="D35" s="4" t="s">
        <v>8</v>
      </c>
      <c r="E35" s="4" t="s">
        <v>404</v>
      </c>
      <c r="F35" s="4">
        <v>5</v>
      </c>
      <c r="G35" s="193"/>
      <c r="H35" s="194">
        <f t="shared" si="0"/>
        <v>0</v>
      </c>
      <c r="I35" s="194">
        <f t="shared" si="1"/>
        <v>0</v>
      </c>
      <c r="J35" s="196"/>
    </row>
    <row r="36" spans="1:10" ht="25.5">
      <c r="A36" s="190">
        <v>34</v>
      </c>
      <c r="B36" s="4"/>
      <c r="C36" s="9" t="s">
        <v>247</v>
      </c>
      <c r="D36" s="4" t="s">
        <v>8</v>
      </c>
      <c r="E36" s="4" t="s">
        <v>294</v>
      </c>
      <c r="F36" s="4">
        <v>2</v>
      </c>
      <c r="G36" s="193"/>
      <c r="H36" s="193">
        <f t="shared" si="0"/>
        <v>0</v>
      </c>
      <c r="I36" s="193">
        <f t="shared" si="1"/>
        <v>0</v>
      </c>
      <c r="J36" s="196"/>
    </row>
    <row r="37" spans="1:10" ht="25.5">
      <c r="A37" s="190">
        <v>35</v>
      </c>
      <c r="B37" s="4"/>
      <c r="C37" s="9" t="s">
        <v>248</v>
      </c>
      <c r="D37" s="4" t="s">
        <v>8</v>
      </c>
      <c r="E37" s="4" t="s">
        <v>405</v>
      </c>
      <c r="F37" s="4">
        <v>1</v>
      </c>
      <c r="G37" s="193"/>
      <c r="H37" s="194">
        <f t="shared" si="0"/>
        <v>0</v>
      </c>
      <c r="I37" s="194">
        <f t="shared" si="1"/>
        <v>0</v>
      </c>
      <c r="J37" s="196"/>
    </row>
    <row r="38" spans="1:10" ht="25.5">
      <c r="A38" s="190">
        <v>36</v>
      </c>
      <c r="B38" s="4"/>
      <c r="C38" s="9" t="s">
        <v>249</v>
      </c>
      <c r="D38" s="4" t="s">
        <v>8</v>
      </c>
      <c r="E38" s="4" t="s">
        <v>405</v>
      </c>
      <c r="F38" s="4">
        <v>1</v>
      </c>
      <c r="G38" s="193"/>
      <c r="H38" s="193">
        <f t="shared" si="0"/>
        <v>0</v>
      </c>
      <c r="I38" s="193">
        <f t="shared" si="1"/>
        <v>0</v>
      </c>
      <c r="J38" s="196"/>
    </row>
    <row r="39" spans="1:10" ht="25.5">
      <c r="A39" s="190">
        <v>37</v>
      </c>
      <c r="B39" s="4"/>
      <c r="C39" s="9" t="s">
        <v>250</v>
      </c>
      <c r="D39" s="4" t="s">
        <v>8</v>
      </c>
      <c r="E39" s="4" t="s">
        <v>405</v>
      </c>
      <c r="F39" s="4">
        <v>1</v>
      </c>
      <c r="G39" s="193"/>
      <c r="H39" s="194">
        <f t="shared" si="0"/>
        <v>0</v>
      </c>
      <c r="I39" s="194">
        <f t="shared" si="1"/>
        <v>0</v>
      </c>
      <c r="J39" s="196"/>
    </row>
    <row r="40" spans="1:10" ht="25.5">
      <c r="A40" s="190">
        <v>38</v>
      </c>
      <c r="B40" s="4"/>
      <c r="C40" s="9" t="s">
        <v>231</v>
      </c>
      <c r="D40" s="4" t="s">
        <v>210</v>
      </c>
      <c r="E40" s="4">
        <v>25000</v>
      </c>
      <c r="F40" s="4">
        <v>10</v>
      </c>
      <c r="G40" s="193"/>
      <c r="H40" s="193">
        <f t="shared" si="0"/>
        <v>0</v>
      </c>
      <c r="I40" s="193">
        <f t="shared" si="1"/>
        <v>0</v>
      </c>
      <c r="J40" s="196"/>
    </row>
    <row r="41" spans="1:10" ht="25.5">
      <c r="A41" s="190">
        <v>39</v>
      </c>
      <c r="B41" s="4"/>
      <c r="C41" s="9" t="s">
        <v>232</v>
      </c>
      <c r="D41" s="4" t="s">
        <v>8</v>
      </c>
      <c r="E41" s="4"/>
      <c r="F41" s="4">
        <v>1</v>
      </c>
      <c r="G41" s="193"/>
      <c r="H41" s="194">
        <f t="shared" si="0"/>
        <v>0</v>
      </c>
      <c r="I41" s="194">
        <f t="shared" si="1"/>
        <v>0</v>
      </c>
      <c r="J41" s="196"/>
    </row>
    <row r="42" spans="1:10">
      <c r="A42" s="190">
        <v>40</v>
      </c>
      <c r="B42" s="4"/>
      <c r="C42" s="9" t="s">
        <v>239</v>
      </c>
      <c r="D42" s="4" t="s">
        <v>8</v>
      </c>
      <c r="E42" s="4"/>
      <c r="F42" s="4">
        <v>2</v>
      </c>
      <c r="G42" s="193"/>
      <c r="H42" s="193">
        <f t="shared" si="0"/>
        <v>0</v>
      </c>
      <c r="I42" s="193">
        <f t="shared" si="1"/>
        <v>0</v>
      </c>
      <c r="J42" s="196"/>
    </row>
    <row r="43" spans="1:10">
      <c r="A43" s="190">
        <v>41</v>
      </c>
      <c r="B43" s="4"/>
      <c r="C43" s="9" t="s">
        <v>259</v>
      </c>
      <c r="D43" s="4" t="s">
        <v>8</v>
      </c>
      <c r="E43" s="4"/>
      <c r="F43" s="4">
        <v>38</v>
      </c>
      <c r="G43" s="193"/>
      <c r="H43" s="194">
        <f t="shared" si="0"/>
        <v>0</v>
      </c>
      <c r="I43" s="194">
        <f t="shared" si="1"/>
        <v>0</v>
      </c>
      <c r="J43" s="196"/>
    </row>
    <row r="44" spans="1:10" ht="25.5">
      <c r="A44" s="190">
        <v>42</v>
      </c>
      <c r="B44" s="4"/>
      <c r="C44" s="9" t="s">
        <v>261</v>
      </c>
      <c r="D44" s="4" t="s">
        <v>8</v>
      </c>
      <c r="E44" s="4"/>
      <c r="F44" s="4">
        <v>5</v>
      </c>
      <c r="G44" s="193"/>
      <c r="H44" s="194">
        <f t="shared" si="0"/>
        <v>0</v>
      </c>
      <c r="I44" s="194">
        <f t="shared" si="1"/>
        <v>0</v>
      </c>
      <c r="J44" s="196"/>
    </row>
    <row r="45" spans="1:10">
      <c r="A45" s="190">
        <v>43</v>
      </c>
      <c r="B45" s="190"/>
      <c r="C45" s="191" t="s">
        <v>385</v>
      </c>
      <c r="D45" s="190" t="s">
        <v>9</v>
      </c>
      <c r="E45" s="190" t="s">
        <v>409</v>
      </c>
      <c r="F45" s="4">
        <v>4</v>
      </c>
      <c r="G45" s="193"/>
      <c r="H45" s="193">
        <f t="shared" si="0"/>
        <v>0</v>
      </c>
      <c r="I45" s="193">
        <f t="shared" si="1"/>
        <v>0</v>
      </c>
      <c r="J45" s="196"/>
    </row>
    <row r="46" spans="1:10">
      <c r="A46" s="190">
        <v>44</v>
      </c>
      <c r="B46" s="190"/>
      <c r="C46" s="191" t="s">
        <v>386</v>
      </c>
      <c r="D46" s="190" t="s">
        <v>9</v>
      </c>
      <c r="E46" s="190" t="s">
        <v>408</v>
      </c>
      <c r="F46" s="4">
        <v>4</v>
      </c>
      <c r="G46" s="193"/>
      <c r="H46" s="194">
        <f t="shared" si="0"/>
        <v>0</v>
      </c>
      <c r="I46" s="194">
        <f t="shared" si="1"/>
        <v>0</v>
      </c>
      <c r="J46" s="196"/>
    </row>
    <row r="47" spans="1:10" ht="25.5">
      <c r="A47" s="190">
        <v>45</v>
      </c>
      <c r="B47" s="4"/>
      <c r="C47" s="9" t="s">
        <v>301</v>
      </c>
      <c r="D47" s="4" t="s">
        <v>5</v>
      </c>
      <c r="E47" s="4"/>
      <c r="F47" s="4">
        <v>4</v>
      </c>
      <c r="G47" s="193"/>
      <c r="H47" s="193">
        <f t="shared" si="0"/>
        <v>0</v>
      </c>
      <c r="I47" s="193">
        <f t="shared" si="1"/>
        <v>0</v>
      </c>
      <c r="J47" s="196"/>
    </row>
    <row r="48" spans="1:10">
      <c r="A48" s="190">
        <v>46</v>
      </c>
      <c r="B48" s="4"/>
      <c r="C48" s="9" t="s">
        <v>302</v>
      </c>
      <c r="D48" s="4" t="s">
        <v>8</v>
      </c>
      <c r="E48" s="4"/>
      <c r="F48" s="4">
        <v>3</v>
      </c>
      <c r="G48" s="193"/>
      <c r="H48" s="194">
        <f t="shared" si="0"/>
        <v>0</v>
      </c>
      <c r="I48" s="194">
        <f t="shared" si="1"/>
        <v>0</v>
      </c>
      <c r="J48" s="196"/>
    </row>
    <row r="49" spans="1:10">
      <c r="A49" s="190">
        <v>47</v>
      </c>
      <c r="B49" s="4"/>
      <c r="C49" s="9" t="s">
        <v>426</v>
      </c>
      <c r="D49" s="4" t="s">
        <v>8</v>
      </c>
      <c r="E49" s="4">
        <v>5000</v>
      </c>
      <c r="F49" s="4">
        <v>9</v>
      </c>
      <c r="G49" s="193"/>
      <c r="H49" s="193">
        <f t="shared" si="0"/>
        <v>0</v>
      </c>
      <c r="I49" s="193">
        <f t="shared" si="1"/>
        <v>0</v>
      </c>
      <c r="J49" s="196"/>
    </row>
    <row r="50" spans="1:10">
      <c r="A50" s="190">
        <v>48</v>
      </c>
      <c r="B50" s="190"/>
      <c r="C50" s="191" t="s">
        <v>410</v>
      </c>
      <c r="D50" s="190" t="s">
        <v>9</v>
      </c>
      <c r="E50" s="190"/>
      <c r="F50" s="190">
        <v>7</v>
      </c>
      <c r="G50" s="194"/>
      <c r="H50" s="194">
        <f t="shared" si="0"/>
        <v>0</v>
      </c>
      <c r="I50" s="194">
        <f t="shared" si="1"/>
        <v>0</v>
      </c>
      <c r="J50" s="196"/>
    </row>
    <row r="51" spans="1:10">
      <c r="A51" s="190">
        <v>49</v>
      </c>
      <c r="B51" s="4"/>
      <c r="C51" s="9" t="s">
        <v>305</v>
      </c>
      <c r="D51" s="4" t="s">
        <v>9</v>
      </c>
      <c r="E51" s="4"/>
      <c r="F51" s="190">
        <v>5</v>
      </c>
      <c r="G51" s="194"/>
      <c r="H51" s="193">
        <f t="shared" si="0"/>
        <v>0</v>
      </c>
      <c r="I51" s="193">
        <f t="shared" si="1"/>
        <v>0</v>
      </c>
      <c r="J51" s="196"/>
    </row>
    <row r="52" spans="1:10">
      <c r="A52" s="190">
        <v>50</v>
      </c>
      <c r="B52" s="4"/>
      <c r="C52" s="9" t="s">
        <v>306</v>
      </c>
      <c r="D52" s="4" t="s">
        <v>9</v>
      </c>
      <c r="E52" s="4"/>
      <c r="F52" s="4">
        <v>4</v>
      </c>
      <c r="G52" s="193"/>
      <c r="H52" s="194">
        <f t="shared" si="0"/>
        <v>0</v>
      </c>
      <c r="I52" s="194">
        <f t="shared" si="1"/>
        <v>0</v>
      </c>
      <c r="J52" s="196"/>
    </row>
    <row r="53" spans="1:10">
      <c r="A53" s="190">
        <v>51</v>
      </c>
      <c r="B53" s="4"/>
      <c r="C53" s="9" t="s">
        <v>307</v>
      </c>
      <c r="D53" s="4" t="s">
        <v>195</v>
      </c>
      <c r="E53" s="4"/>
      <c r="F53" s="4">
        <v>5</v>
      </c>
      <c r="G53" s="193"/>
      <c r="H53" s="193">
        <f t="shared" si="0"/>
        <v>0</v>
      </c>
      <c r="I53" s="193">
        <f t="shared" si="1"/>
        <v>0</v>
      </c>
      <c r="J53" s="196"/>
    </row>
    <row r="54" spans="1:10">
      <c r="A54" s="190">
        <v>52</v>
      </c>
      <c r="B54" s="4"/>
      <c r="C54" s="9" t="s">
        <v>308</v>
      </c>
      <c r="D54" s="4" t="s">
        <v>309</v>
      </c>
      <c r="E54" s="4"/>
      <c r="F54" s="4">
        <v>6</v>
      </c>
      <c r="G54" s="193"/>
      <c r="H54" s="194">
        <f t="shared" si="0"/>
        <v>0</v>
      </c>
      <c r="I54" s="194">
        <f t="shared" si="1"/>
        <v>0</v>
      </c>
      <c r="J54" s="196"/>
    </row>
    <row r="55" spans="1:10" ht="25.5">
      <c r="A55" s="190">
        <v>53</v>
      </c>
      <c r="B55" s="190"/>
      <c r="C55" s="191" t="s">
        <v>411</v>
      </c>
      <c r="D55" s="190" t="s">
        <v>311</v>
      </c>
      <c r="E55" s="190"/>
      <c r="F55" s="4">
        <v>4</v>
      </c>
      <c r="G55" s="193"/>
      <c r="H55" s="193">
        <f t="shared" si="0"/>
        <v>0</v>
      </c>
      <c r="I55" s="193">
        <f t="shared" si="1"/>
        <v>0</v>
      </c>
      <c r="J55" s="196"/>
    </row>
    <row r="56" spans="1:10">
      <c r="A56" s="190">
        <v>54</v>
      </c>
      <c r="B56" s="190"/>
      <c r="C56" s="191" t="s">
        <v>427</v>
      </c>
      <c r="D56" s="190" t="s">
        <v>311</v>
      </c>
      <c r="E56" s="190"/>
      <c r="F56" s="4">
        <v>4</v>
      </c>
      <c r="G56" s="193"/>
      <c r="H56" s="194">
        <f t="shared" si="0"/>
        <v>0</v>
      </c>
      <c r="I56" s="194">
        <f t="shared" si="1"/>
        <v>0</v>
      </c>
      <c r="J56" s="196"/>
    </row>
    <row r="57" spans="1:10">
      <c r="A57" s="190">
        <v>55</v>
      </c>
      <c r="B57" s="4"/>
      <c r="C57" s="9" t="s">
        <v>428</v>
      </c>
      <c r="D57" s="4" t="s">
        <v>8</v>
      </c>
      <c r="E57" s="4" t="s">
        <v>362</v>
      </c>
      <c r="F57" s="4">
        <v>2</v>
      </c>
      <c r="G57" s="193"/>
      <c r="H57" s="194">
        <f t="shared" si="0"/>
        <v>0</v>
      </c>
      <c r="I57" s="194">
        <f t="shared" si="1"/>
        <v>0</v>
      </c>
      <c r="J57" s="196"/>
    </row>
    <row r="58" spans="1:10">
      <c r="A58" s="190">
        <v>56</v>
      </c>
      <c r="B58" s="4"/>
      <c r="C58" s="9" t="s">
        <v>429</v>
      </c>
      <c r="D58" s="4" t="s">
        <v>8</v>
      </c>
      <c r="E58" s="4" t="s">
        <v>364</v>
      </c>
      <c r="F58" s="4">
        <v>3</v>
      </c>
      <c r="G58" s="193"/>
      <c r="H58" s="193">
        <f t="shared" ref="H58:H74" si="2">F58*G58</f>
        <v>0</v>
      </c>
      <c r="I58" s="193">
        <f t="shared" ref="I58:I74" si="3">H58*1.23</f>
        <v>0</v>
      </c>
      <c r="J58" s="196"/>
    </row>
    <row r="59" spans="1:10">
      <c r="A59" s="190">
        <v>57</v>
      </c>
      <c r="B59" s="4"/>
      <c r="C59" s="9" t="s">
        <v>430</v>
      </c>
      <c r="D59" s="4" t="s">
        <v>8</v>
      </c>
      <c r="E59" s="4" t="s">
        <v>381</v>
      </c>
      <c r="F59" s="4">
        <v>7</v>
      </c>
      <c r="G59" s="193"/>
      <c r="H59" s="194">
        <f t="shared" si="2"/>
        <v>0</v>
      </c>
      <c r="I59" s="194">
        <f t="shared" si="3"/>
        <v>0</v>
      </c>
      <c r="J59" s="196"/>
    </row>
    <row r="60" spans="1:10">
      <c r="A60" s="190">
        <v>58</v>
      </c>
      <c r="B60" s="4"/>
      <c r="C60" s="9" t="s">
        <v>431</v>
      </c>
      <c r="D60" s="4" t="s">
        <v>8</v>
      </c>
      <c r="E60" s="4" t="s">
        <v>381</v>
      </c>
      <c r="F60" s="4">
        <v>4</v>
      </c>
      <c r="G60" s="193"/>
      <c r="H60" s="193">
        <f t="shared" si="2"/>
        <v>0</v>
      </c>
      <c r="I60" s="193">
        <f t="shared" si="3"/>
        <v>0</v>
      </c>
      <c r="J60" s="196"/>
    </row>
    <row r="61" spans="1:10" s="192" customFormat="1">
      <c r="A61" s="190">
        <v>59</v>
      </c>
      <c r="B61" s="4"/>
      <c r="C61" s="9" t="s">
        <v>432</v>
      </c>
      <c r="D61" s="4" t="s">
        <v>8</v>
      </c>
      <c r="E61" s="4" t="s">
        <v>380</v>
      </c>
      <c r="F61" s="190">
        <v>2</v>
      </c>
      <c r="G61" s="194"/>
      <c r="H61" s="194">
        <f t="shared" si="2"/>
        <v>0</v>
      </c>
      <c r="I61" s="194">
        <f t="shared" si="3"/>
        <v>0</v>
      </c>
      <c r="J61" s="198"/>
    </row>
    <row r="62" spans="1:10" s="192" customFormat="1">
      <c r="A62" s="190">
        <v>60</v>
      </c>
      <c r="B62" s="4"/>
      <c r="C62" s="9" t="s">
        <v>433</v>
      </c>
      <c r="D62" s="4" t="s">
        <v>8</v>
      </c>
      <c r="E62" s="4" t="s">
        <v>379</v>
      </c>
      <c r="F62" s="190">
        <v>3</v>
      </c>
      <c r="G62" s="194"/>
      <c r="H62" s="193">
        <f t="shared" si="2"/>
        <v>0</v>
      </c>
      <c r="I62" s="193">
        <f t="shared" si="3"/>
        <v>0</v>
      </c>
      <c r="J62" s="198"/>
    </row>
    <row r="63" spans="1:10" s="192" customFormat="1">
      <c r="A63" s="190">
        <v>61</v>
      </c>
      <c r="B63" s="4"/>
      <c r="C63" s="9" t="s">
        <v>413</v>
      </c>
      <c r="D63" s="4" t="s">
        <v>16</v>
      </c>
      <c r="E63" s="19"/>
      <c r="F63" s="190">
        <v>2</v>
      </c>
      <c r="G63" s="194"/>
      <c r="H63" s="193">
        <f t="shared" si="2"/>
        <v>0</v>
      </c>
      <c r="I63" s="193">
        <f t="shared" si="3"/>
        <v>0</v>
      </c>
      <c r="J63" s="198"/>
    </row>
    <row r="64" spans="1:10">
      <c r="A64" s="190">
        <v>62</v>
      </c>
      <c r="B64" s="4"/>
      <c r="C64" s="9" t="s">
        <v>414</v>
      </c>
      <c r="D64" s="20" t="s">
        <v>9</v>
      </c>
      <c r="E64" s="19"/>
      <c r="F64" s="4">
        <v>4</v>
      </c>
      <c r="G64" s="193"/>
      <c r="H64" s="194">
        <f t="shared" si="2"/>
        <v>0</v>
      </c>
      <c r="I64" s="194">
        <f t="shared" si="3"/>
        <v>0</v>
      </c>
      <c r="J64" s="196"/>
    </row>
    <row r="65" spans="1:10" s="192" customFormat="1" ht="25.5">
      <c r="A65" s="190">
        <v>63</v>
      </c>
      <c r="B65" s="4"/>
      <c r="C65" s="9" t="s">
        <v>412</v>
      </c>
      <c r="D65" s="20" t="s">
        <v>9</v>
      </c>
      <c r="E65" s="19"/>
      <c r="F65" s="190">
        <v>5</v>
      </c>
      <c r="G65" s="194"/>
      <c r="H65" s="193">
        <f t="shared" si="2"/>
        <v>0</v>
      </c>
      <c r="I65" s="193">
        <f t="shared" si="3"/>
        <v>0</v>
      </c>
      <c r="J65" s="198"/>
    </row>
    <row r="66" spans="1:10">
      <c r="A66" s="190">
        <v>64</v>
      </c>
      <c r="B66" s="4"/>
      <c r="C66" s="9" t="s">
        <v>425</v>
      </c>
      <c r="D66" s="20" t="s">
        <v>9</v>
      </c>
      <c r="E66" s="19"/>
      <c r="F66" s="4">
        <v>4</v>
      </c>
      <c r="G66" s="193"/>
      <c r="H66" s="194">
        <f t="shared" si="2"/>
        <v>0</v>
      </c>
      <c r="I66" s="194">
        <f t="shared" si="3"/>
        <v>0</v>
      </c>
      <c r="J66" s="196"/>
    </row>
    <row r="67" spans="1:10">
      <c r="A67" s="190">
        <v>65</v>
      </c>
      <c r="B67" s="4"/>
      <c r="C67" s="9" t="s">
        <v>434</v>
      </c>
      <c r="D67" s="20" t="s">
        <v>9</v>
      </c>
      <c r="E67" s="19"/>
      <c r="F67" s="4">
        <v>4</v>
      </c>
      <c r="G67" s="193"/>
      <c r="H67" s="193">
        <f t="shared" si="2"/>
        <v>0</v>
      </c>
      <c r="I67" s="193">
        <f t="shared" si="3"/>
        <v>0</v>
      </c>
      <c r="J67" s="196"/>
    </row>
    <row r="68" spans="1:10" ht="38.25">
      <c r="A68" s="190">
        <v>66</v>
      </c>
      <c r="B68" s="4"/>
      <c r="C68" s="9" t="s">
        <v>435</v>
      </c>
      <c r="D68" s="20" t="s">
        <v>9</v>
      </c>
      <c r="E68" s="19" t="s">
        <v>436</v>
      </c>
      <c r="F68" s="4">
        <v>3</v>
      </c>
      <c r="G68" s="193"/>
      <c r="H68" s="194">
        <f t="shared" si="2"/>
        <v>0</v>
      </c>
      <c r="I68" s="194">
        <f t="shared" si="3"/>
        <v>0</v>
      </c>
      <c r="J68" s="196"/>
    </row>
    <row r="69" spans="1:10" ht="25.5">
      <c r="A69" s="190">
        <v>67</v>
      </c>
      <c r="B69" s="4"/>
      <c r="C69" s="9" t="s">
        <v>437</v>
      </c>
      <c r="D69" s="20" t="s">
        <v>9</v>
      </c>
      <c r="E69" s="19"/>
      <c r="F69" s="4">
        <v>6</v>
      </c>
      <c r="G69" s="193"/>
      <c r="H69" s="193">
        <f t="shared" si="2"/>
        <v>0</v>
      </c>
      <c r="I69" s="193">
        <f t="shared" si="3"/>
        <v>0</v>
      </c>
      <c r="J69" s="196"/>
    </row>
    <row r="70" spans="1:10">
      <c r="A70" s="190">
        <v>68</v>
      </c>
      <c r="B70" s="4"/>
      <c r="C70" s="9" t="s">
        <v>438</v>
      </c>
      <c r="D70" s="20" t="s">
        <v>9</v>
      </c>
      <c r="E70" s="19"/>
      <c r="F70" s="4">
        <v>4</v>
      </c>
      <c r="G70" s="193"/>
      <c r="H70" s="194">
        <f t="shared" si="2"/>
        <v>0</v>
      </c>
      <c r="I70" s="194">
        <f t="shared" si="3"/>
        <v>0</v>
      </c>
      <c r="J70" s="196"/>
    </row>
    <row r="71" spans="1:10" ht="25.5">
      <c r="A71" s="190">
        <v>69</v>
      </c>
      <c r="B71" s="4"/>
      <c r="C71" s="9" t="s">
        <v>439</v>
      </c>
      <c r="D71" s="20" t="s">
        <v>9</v>
      </c>
      <c r="E71" s="19"/>
      <c r="F71" s="4">
        <v>4</v>
      </c>
      <c r="G71" s="193"/>
      <c r="H71" s="193">
        <f t="shared" si="2"/>
        <v>0</v>
      </c>
      <c r="I71" s="193">
        <f t="shared" si="3"/>
        <v>0</v>
      </c>
      <c r="J71" s="196"/>
    </row>
    <row r="72" spans="1:10" ht="25.5">
      <c r="A72" s="190">
        <v>70</v>
      </c>
      <c r="B72" s="4"/>
      <c r="C72" s="9" t="s">
        <v>440</v>
      </c>
      <c r="D72" s="20" t="s">
        <v>9</v>
      </c>
      <c r="E72" s="19"/>
      <c r="F72" s="4">
        <v>4</v>
      </c>
      <c r="G72" s="193"/>
      <c r="H72" s="194">
        <f>F72*G72</f>
        <v>0</v>
      </c>
      <c r="I72" s="194">
        <f t="shared" si="3"/>
        <v>0</v>
      </c>
      <c r="J72" s="196"/>
    </row>
    <row r="73" spans="1:10" ht="25.5">
      <c r="A73" s="190">
        <v>71</v>
      </c>
      <c r="B73" s="4"/>
      <c r="C73" s="9" t="s">
        <v>441</v>
      </c>
      <c r="D73" s="20" t="s">
        <v>206</v>
      </c>
      <c r="E73" s="19"/>
      <c r="F73" s="4">
        <v>5</v>
      </c>
      <c r="G73" s="193"/>
      <c r="H73" s="193">
        <f t="shared" si="2"/>
        <v>0</v>
      </c>
      <c r="I73" s="193">
        <f t="shared" si="3"/>
        <v>0</v>
      </c>
      <c r="J73" s="196"/>
    </row>
    <row r="74" spans="1:10">
      <c r="A74" s="190">
        <v>72</v>
      </c>
      <c r="B74" s="4"/>
      <c r="C74" s="9" t="s">
        <v>442</v>
      </c>
      <c r="D74" s="20" t="s">
        <v>9</v>
      </c>
      <c r="E74" s="19"/>
      <c r="F74" s="4">
        <v>4</v>
      </c>
      <c r="G74" s="193"/>
      <c r="H74" s="194">
        <f t="shared" si="2"/>
        <v>0</v>
      </c>
      <c r="I74" s="194">
        <f t="shared" si="3"/>
        <v>0</v>
      </c>
      <c r="J74" s="196"/>
    </row>
    <row r="75" spans="1:10">
      <c r="A75" s="190">
        <v>73</v>
      </c>
      <c r="B75" s="4"/>
      <c r="C75" s="191" t="s">
        <v>448</v>
      </c>
      <c r="D75" s="4" t="s">
        <v>195</v>
      </c>
      <c r="E75" s="4"/>
      <c r="F75" s="4">
        <v>1</v>
      </c>
      <c r="G75" s="193"/>
      <c r="H75" s="194">
        <f>F75*G75</f>
        <v>0</v>
      </c>
      <c r="I75" s="194">
        <f>H75*1.23</f>
        <v>0</v>
      </c>
      <c r="J75" s="196"/>
    </row>
    <row r="76" spans="1:10">
      <c r="A76" s="190">
        <v>74</v>
      </c>
      <c r="B76" s="4"/>
      <c r="C76" s="191" t="s">
        <v>449</v>
      </c>
      <c r="D76" s="4" t="s">
        <v>195</v>
      </c>
      <c r="E76" s="4"/>
      <c r="F76" s="4">
        <v>1</v>
      </c>
      <c r="G76" s="193"/>
      <c r="H76" s="194">
        <f>F76*G76</f>
        <v>0</v>
      </c>
      <c r="I76" s="194">
        <f>H76*1.23</f>
        <v>0</v>
      </c>
      <c r="J76" s="196"/>
    </row>
    <row r="77" spans="1:10">
      <c r="A77" s="190">
        <v>75</v>
      </c>
      <c r="B77" s="4"/>
      <c r="C77" s="9" t="s">
        <v>450</v>
      </c>
      <c r="D77" s="4" t="s">
        <v>317</v>
      </c>
      <c r="E77" s="4"/>
      <c r="F77" s="4">
        <v>3</v>
      </c>
      <c r="G77" s="193"/>
      <c r="H77" s="194">
        <f>F77*G77</f>
        <v>0</v>
      </c>
      <c r="I77" s="194">
        <f>H77*1.23</f>
        <v>0</v>
      </c>
      <c r="J77" s="196"/>
    </row>
    <row r="78" spans="1:10" ht="25.5">
      <c r="A78" s="190">
        <v>76</v>
      </c>
      <c r="B78" s="4"/>
      <c r="C78" s="9" t="s">
        <v>454</v>
      </c>
      <c r="D78" s="4" t="s">
        <v>317</v>
      </c>
      <c r="E78" s="4"/>
      <c r="F78" s="4">
        <v>2</v>
      </c>
      <c r="G78" s="193"/>
      <c r="H78" s="193">
        <f>F78*G78</f>
        <v>0</v>
      </c>
      <c r="I78" s="193">
        <f>H78*1.23</f>
        <v>0</v>
      </c>
      <c r="J78" s="196"/>
    </row>
    <row r="79" spans="1:10">
      <c r="A79" s="190">
        <v>77</v>
      </c>
      <c r="B79" s="4"/>
      <c r="C79" s="9" t="s">
        <v>455</v>
      </c>
      <c r="D79" s="4" t="s">
        <v>317</v>
      </c>
      <c r="E79" s="4"/>
      <c r="F79" s="4">
        <v>5</v>
      </c>
      <c r="G79" s="193"/>
      <c r="H79" s="194">
        <f t="shared" ref="H79:H92" si="4">F79*G79</f>
        <v>0</v>
      </c>
      <c r="I79" s="194">
        <f t="shared" ref="I79:I92" si="5">H79*1.23</f>
        <v>0</v>
      </c>
      <c r="J79" s="196"/>
    </row>
    <row r="80" spans="1:10">
      <c r="A80" s="190">
        <v>78</v>
      </c>
      <c r="B80" s="4"/>
      <c r="C80" s="9" t="s">
        <v>456</v>
      </c>
      <c r="D80" s="4" t="s">
        <v>317</v>
      </c>
      <c r="E80" s="4"/>
      <c r="F80" s="4">
        <v>3</v>
      </c>
      <c r="G80" s="193"/>
      <c r="H80" s="193">
        <f t="shared" si="4"/>
        <v>0</v>
      </c>
      <c r="I80" s="193">
        <f t="shared" si="5"/>
        <v>0</v>
      </c>
      <c r="J80" s="196"/>
    </row>
    <row r="81" spans="1:62">
      <c r="A81" s="190">
        <v>79</v>
      </c>
      <c r="B81" s="4"/>
      <c r="C81" s="9" t="s">
        <v>457</v>
      </c>
      <c r="D81" s="4" t="s">
        <v>16</v>
      </c>
      <c r="E81" s="4"/>
      <c r="F81" s="4">
        <v>2</v>
      </c>
      <c r="G81" s="193"/>
      <c r="H81" s="194">
        <f t="shared" si="4"/>
        <v>0</v>
      </c>
      <c r="I81" s="194">
        <f t="shared" si="5"/>
        <v>0</v>
      </c>
      <c r="J81" s="196"/>
    </row>
    <row r="82" spans="1:62">
      <c r="A82" s="190">
        <v>80</v>
      </c>
      <c r="B82" s="4"/>
      <c r="C82" s="9" t="s">
        <v>458</v>
      </c>
      <c r="D82" s="4" t="s">
        <v>16</v>
      </c>
      <c r="E82" s="4"/>
      <c r="F82" s="4">
        <v>3</v>
      </c>
      <c r="G82" s="193"/>
      <c r="H82" s="193">
        <f t="shared" si="4"/>
        <v>0</v>
      </c>
      <c r="I82" s="193">
        <f t="shared" si="5"/>
        <v>0</v>
      </c>
      <c r="J82" s="196"/>
    </row>
    <row r="83" spans="1:62">
      <c r="A83" s="190">
        <v>81</v>
      </c>
      <c r="B83" s="4"/>
      <c r="C83" s="9" t="s">
        <v>459</v>
      </c>
      <c r="D83" s="4" t="s">
        <v>317</v>
      </c>
      <c r="E83" s="4"/>
      <c r="F83" s="4">
        <v>2</v>
      </c>
      <c r="G83" s="193"/>
      <c r="H83" s="194">
        <f t="shared" si="4"/>
        <v>0</v>
      </c>
      <c r="I83" s="194">
        <f t="shared" si="5"/>
        <v>0</v>
      </c>
      <c r="J83" s="196"/>
    </row>
    <row r="84" spans="1:62">
      <c r="A84" s="190">
        <v>82</v>
      </c>
      <c r="B84" s="4"/>
      <c r="C84" s="9" t="s">
        <v>460</v>
      </c>
      <c r="D84" s="4" t="s">
        <v>317</v>
      </c>
      <c r="E84" s="4"/>
      <c r="F84" s="4">
        <v>2</v>
      </c>
      <c r="G84" s="193"/>
      <c r="H84" s="193">
        <f t="shared" si="4"/>
        <v>0</v>
      </c>
      <c r="I84" s="193">
        <f t="shared" si="5"/>
        <v>0</v>
      </c>
      <c r="J84" s="196"/>
    </row>
    <row r="85" spans="1:62">
      <c r="A85" s="190">
        <v>83</v>
      </c>
      <c r="B85" s="4"/>
      <c r="C85" s="9" t="s">
        <v>461</v>
      </c>
      <c r="D85" s="4" t="s">
        <v>317</v>
      </c>
      <c r="E85" s="4"/>
      <c r="F85" s="4">
        <v>2</v>
      </c>
      <c r="G85" s="193"/>
      <c r="H85" s="194">
        <f t="shared" si="4"/>
        <v>0</v>
      </c>
      <c r="I85" s="194">
        <f t="shared" si="5"/>
        <v>0</v>
      </c>
      <c r="J85" s="196"/>
    </row>
    <row r="86" spans="1:62">
      <c r="A86" s="190">
        <v>84</v>
      </c>
      <c r="B86" s="4"/>
      <c r="C86" s="9" t="s">
        <v>462</v>
      </c>
      <c r="D86" s="4" t="s">
        <v>463</v>
      </c>
      <c r="E86" s="4"/>
      <c r="F86" s="4">
        <v>6</v>
      </c>
      <c r="G86" s="193"/>
      <c r="H86" s="194">
        <f t="shared" si="4"/>
        <v>0</v>
      </c>
      <c r="I86" s="194">
        <f t="shared" si="5"/>
        <v>0</v>
      </c>
      <c r="J86" s="196"/>
    </row>
    <row r="87" spans="1:62">
      <c r="A87" s="190">
        <v>85</v>
      </c>
      <c r="B87" s="4"/>
      <c r="C87" s="9" t="s">
        <v>464</v>
      </c>
      <c r="D87" s="4" t="s">
        <v>317</v>
      </c>
      <c r="E87" s="4"/>
      <c r="F87" s="4">
        <v>15</v>
      </c>
      <c r="G87" s="193"/>
      <c r="H87" s="194">
        <f t="shared" si="4"/>
        <v>0</v>
      </c>
      <c r="I87" s="194">
        <f t="shared" si="5"/>
        <v>0</v>
      </c>
      <c r="J87" s="196"/>
    </row>
    <row r="88" spans="1:62">
      <c r="A88" s="190">
        <v>86</v>
      </c>
      <c r="B88" s="4"/>
      <c r="C88" s="9" t="s">
        <v>465</v>
      </c>
      <c r="D88" s="4" t="s">
        <v>317</v>
      </c>
      <c r="E88" s="4" t="s">
        <v>466</v>
      </c>
      <c r="F88" s="4">
        <v>1</v>
      </c>
      <c r="G88" s="193"/>
      <c r="H88" s="194">
        <f t="shared" si="4"/>
        <v>0</v>
      </c>
      <c r="I88" s="194">
        <f t="shared" si="5"/>
        <v>0</v>
      </c>
      <c r="J88" s="196"/>
    </row>
    <row r="89" spans="1:62" ht="25.5">
      <c r="A89" s="190">
        <v>87</v>
      </c>
      <c r="B89" s="4"/>
      <c r="C89" s="9" t="s">
        <v>467</v>
      </c>
      <c r="D89" s="4" t="s">
        <v>317</v>
      </c>
      <c r="E89" s="4" t="s">
        <v>468</v>
      </c>
      <c r="F89" s="4">
        <v>3</v>
      </c>
      <c r="G89" s="193"/>
      <c r="H89" s="193">
        <f t="shared" si="4"/>
        <v>0</v>
      </c>
      <c r="I89" s="193">
        <f t="shared" si="5"/>
        <v>0</v>
      </c>
      <c r="J89" s="196"/>
    </row>
    <row r="90" spans="1:62" ht="25.5">
      <c r="A90" s="190">
        <v>88</v>
      </c>
      <c r="B90" s="4"/>
      <c r="C90" s="9" t="s">
        <v>469</v>
      </c>
      <c r="D90" s="4" t="s">
        <v>317</v>
      </c>
      <c r="E90" s="4"/>
      <c r="F90" s="4">
        <v>2</v>
      </c>
      <c r="G90" s="193"/>
      <c r="H90" s="194">
        <f t="shared" si="4"/>
        <v>0</v>
      </c>
      <c r="I90" s="194">
        <f t="shared" si="5"/>
        <v>0</v>
      </c>
      <c r="J90" s="196"/>
    </row>
    <row r="91" spans="1:62" ht="25.5">
      <c r="A91" s="190">
        <v>89</v>
      </c>
      <c r="B91" s="4"/>
      <c r="C91" s="9" t="s">
        <v>470</v>
      </c>
      <c r="D91" s="4" t="s">
        <v>317</v>
      </c>
      <c r="E91" s="4"/>
      <c r="F91" s="4">
        <v>2</v>
      </c>
      <c r="G91" s="193"/>
      <c r="H91" s="193">
        <f t="shared" si="4"/>
        <v>0</v>
      </c>
      <c r="I91" s="193">
        <f t="shared" si="5"/>
        <v>0</v>
      </c>
      <c r="J91" s="196"/>
    </row>
    <row r="92" spans="1:62" s="4" customFormat="1" ht="25.5">
      <c r="A92" s="190">
        <v>90</v>
      </c>
      <c r="C92" s="9" t="s">
        <v>471</v>
      </c>
      <c r="D92" s="4" t="s">
        <v>317</v>
      </c>
      <c r="F92" s="4">
        <v>2</v>
      </c>
      <c r="G92" s="193"/>
      <c r="H92" s="194">
        <f t="shared" si="4"/>
        <v>0</v>
      </c>
      <c r="I92" s="194">
        <f t="shared" si="5"/>
        <v>0</v>
      </c>
      <c r="J92" s="196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</row>
    <row r="93" spans="1:62">
      <c r="A93" s="241" t="s">
        <v>167</v>
      </c>
      <c r="B93" s="241"/>
      <c r="C93" s="241"/>
      <c r="D93" s="241"/>
      <c r="E93" s="241"/>
      <c r="F93" s="241"/>
      <c r="G93" s="241"/>
      <c r="H93" s="241"/>
      <c r="I93" s="195">
        <f>SUM(G4:G92)</f>
        <v>0</v>
      </c>
      <c r="J93" s="196"/>
    </row>
    <row r="94" spans="1:62">
      <c r="A94" s="242" t="s">
        <v>204</v>
      </c>
      <c r="B94" s="242"/>
      <c r="C94" s="242"/>
      <c r="D94" s="242"/>
      <c r="E94" s="242"/>
      <c r="F94" s="242"/>
      <c r="G94" s="242"/>
      <c r="H94" s="242"/>
      <c r="I94" s="193">
        <f>I93*23%</f>
        <v>0</v>
      </c>
      <c r="J94" s="196"/>
    </row>
    <row r="95" spans="1:62">
      <c r="A95" s="240" t="s">
        <v>235</v>
      </c>
      <c r="B95" s="240"/>
      <c r="C95" s="240"/>
      <c r="D95" s="240"/>
      <c r="E95" s="240"/>
      <c r="F95" s="240"/>
      <c r="G95" s="240"/>
      <c r="H95" s="240"/>
      <c r="I95" s="193">
        <f>I93+I94</f>
        <v>0</v>
      </c>
      <c r="J95" s="196"/>
    </row>
  </sheetData>
  <mergeCells count="4">
    <mergeCell ref="A2:I2"/>
    <mergeCell ref="A95:H95"/>
    <mergeCell ref="A93:H93"/>
    <mergeCell ref="A94:H9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budżet biurowe i eksploatacyjne</vt:lpstr>
      <vt:lpstr>Zad nr 2 eksploatacyjne</vt:lpstr>
      <vt:lpstr>'budżet biurowe i eksploatacyjne'!Obszar_wydruku</vt:lpstr>
      <vt:lpstr>'Zad nr 2 eksploatacyjne'!Obszar_wydruku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asseco</cp:lastModifiedBy>
  <cp:lastPrinted>2015-11-18T06:47:16Z</cp:lastPrinted>
  <dcterms:created xsi:type="dcterms:W3CDTF">1997-02-26T13:46:56Z</dcterms:created>
  <dcterms:modified xsi:type="dcterms:W3CDTF">2019-04-29T12:29:58Z</dcterms:modified>
</cp:coreProperties>
</file>