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530"/>
  </bookViews>
  <sheets>
    <sheet name="Arkusz1" sheetId="1" r:id="rId1"/>
  </sheets>
  <calcPr calcId="162913"/>
  <fileRecoveryPr autoRecover="0"/>
</workbook>
</file>

<file path=xl/calcChain.xml><?xml version="1.0" encoding="utf-8"?>
<calcChain xmlns="http://schemas.openxmlformats.org/spreadsheetml/2006/main">
  <c r="G136" i="1"/>
  <c r="I130"/>
  <c r="I134"/>
  <c r="H133"/>
  <c r="I133"/>
  <c r="G130"/>
  <c r="H130"/>
  <c r="G131"/>
  <c r="G132"/>
  <c r="G133"/>
  <c r="G134"/>
  <c r="H134"/>
  <c r="H126"/>
  <c r="I126"/>
  <c r="G126"/>
  <c r="G120"/>
  <c r="G118"/>
  <c r="G116"/>
  <c r="H116"/>
  <c r="I116"/>
  <c r="H114"/>
  <c r="I114"/>
  <c r="G114"/>
  <c r="G112"/>
  <c r="G110"/>
  <c r="I108"/>
  <c r="G108"/>
  <c r="H108"/>
  <c r="H106"/>
  <c r="I106"/>
  <c r="G106"/>
  <c r="I100"/>
  <c r="H100"/>
  <c r="G98"/>
  <c r="G99"/>
  <c r="H99"/>
  <c r="I99"/>
  <c r="G100"/>
  <c r="H80"/>
  <c r="I80"/>
  <c r="G80"/>
  <c r="G78"/>
  <c r="G62"/>
  <c r="H62"/>
  <c r="G63"/>
  <c r="H63"/>
  <c r="I63"/>
  <c r="G64"/>
  <c r="G65"/>
  <c r="I29"/>
  <c r="G33"/>
  <c r="H33"/>
  <c r="I33"/>
  <c r="G31"/>
  <c r="H31"/>
  <c r="I31"/>
  <c r="G27"/>
  <c r="H27"/>
  <c r="G28"/>
  <c r="H28"/>
  <c r="I28"/>
  <c r="G29"/>
  <c r="H29"/>
  <c r="G26"/>
  <c r="G96"/>
  <c r="H96"/>
  <c r="I96"/>
  <c r="G20"/>
  <c r="H20"/>
  <c r="G139"/>
  <c r="H139"/>
  <c r="I139"/>
  <c r="G138"/>
  <c r="H138"/>
  <c r="I138"/>
  <c r="G137"/>
  <c r="I137"/>
  <c r="H137"/>
  <c r="G135"/>
  <c r="H135"/>
  <c r="I135"/>
  <c r="G129"/>
  <c r="G128"/>
  <c r="H128"/>
  <c r="I128"/>
  <c r="G127"/>
  <c r="H127"/>
  <c r="I127"/>
  <c r="G125"/>
  <c r="G124"/>
  <c r="H124"/>
  <c r="G123"/>
  <c r="H123"/>
  <c r="G122"/>
  <c r="G121"/>
  <c r="I121"/>
  <c r="H121"/>
  <c r="G119"/>
  <c r="H119"/>
  <c r="G117"/>
  <c r="I117"/>
  <c r="H117"/>
  <c r="G115"/>
  <c r="G113"/>
  <c r="H113"/>
  <c r="I113"/>
  <c r="G111"/>
  <c r="H111"/>
  <c r="G109"/>
  <c r="H109"/>
  <c r="I109"/>
  <c r="G107"/>
  <c r="G105"/>
  <c r="H105"/>
  <c r="I105"/>
  <c r="G104"/>
  <c r="H104"/>
  <c r="I104"/>
  <c r="G103"/>
  <c r="H103"/>
  <c r="G102"/>
  <c r="H102"/>
  <c r="I102"/>
  <c r="G101"/>
  <c r="G97"/>
  <c r="H97"/>
  <c r="I97"/>
  <c r="G95"/>
  <c r="G94"/>
  <c r="H94"/>
  <c r="I94"/>
  <c r="G37"/>
  <c r="H37"/>
  <c r="I37"/>
  <c r="G43"/>
  <c r="G44"/>
  <c r="H44"/>
  <c r="G45"/>
  <c r="H45"/>
  <c r="G46"/>
  <c r="G47"/>
  <c r="I47"/>
  <c r="H47"/>
  <c r="G48"/>
  <c r="H48"/>
  <c r="I48"/>
  <c r="G49"/>
  <c r="H49"/>
  <c r="I49"/>
  <c r="G50"/>
  <c r="G51"/>
  <c r="G52"/>
  <c r="H52"/>
  <c r="G53"/>
  <c r="H53"/>
  <c r="I53"/>
  <c r="G54"/>
  <c r="G55"/>
  <c r="G56"/>
  <c r="H56"/>
  <c r="G57"/>
  <c r="H57"/>
  <c r="G58"/>
  <c r="G59"/>
  <c r="H59"/>
  <c r="I59"/>
  <c r="G60"/>
  <c r="H60"/>
  <c r="I60"/>
  <c r="G61"/>
  <c r="G66"/>
  <c r="H66"/>
  <c r="I66"/>
  <c r="G67"/>
  <c r="G68"/>
  <c r="H68"/>
  <c r="I68"/>
  <c r="G69"/>
  <c r="H69"/>
  <c r="I69"/>
  <c r="G70"/>
  <c r="G71"/>
  <c r="H71"/>
  <c r="G72"/>
  <c r="H72"/>
  <c r="I72"/>
  <c r="G73"/>
  <c r="G74"/>
  <c r="H74"/>
  <c r="G75"/>
  <c r="H75"/>
  <c r="G76"/>
  <c r="G77"/>
  <c r="H78"/>
  <c r="G79"/>
  <c r="H79"/>
  <c r="G81"/>
  <c r="H81"/>
  <c r="I81"/>
  <c r="G82"/>
  <c r="G83"/>
  <c r="G84"/>
  <c r="H84"/>
  <c r="I84"/>
  <c r="G85"/>
  <c r="H85"/>
  <c r="I85"/>
  <c r="G86"/>
  <c r="G87"/>
  <c r="H87"/>
  <c r="I87"/>
  <c r="G88"/>
  <c r="G89"/>
  <c r="H89"/>
  <c r="G90"/>
  <c r="H90"/>
  <c r="I90"/>
  <c r="G91"/>
  <c r="G92"/>
  <c r="H92"/>
  <c r="I92"/>
  <c r="G93"/>
  <c r="G42"/>
  <c r="H42"/>
  <c r="G41"/>
  <c r="H41"/>
  <c r="I41"/>
  <c r="G3"/>
  <c r="G4"/>
  <c r="H4"/>
  <c r="I4"/>
  <c r="G5"/>
  <c r="G6"/>
  <c r="H6"/>
  <c r="G7"/>
  <c r="G8"/>
  <c r="H8"/>
  <c r="G9"/>
  <c r="H9"/>
  <c r="I9"/>
  <c r="G10"/>
  <c r="H10"/>
  <c r="G11"/>
  <c r="H11"/>
  <c r="I11"/>
  <c r="G12"/>
  <c r="H12"/>
  <c r="G13"/>
  <c r="I13"/>
  <c r="H13"/>
  <c r="G14"/>
  <c r="G15"/>
  <c r="H15"/>
  <c r="I15"/>
  <c r="G16"/>
  <c r="G17"/>
  <c r="G18"/>
  <c r="G19"/>
  <c r="H19"/>
  <c r="G21"/>
  <c r="H21"/>
  <c r="I21"/>
  <c r="G22"/>
  <c r="H22"/>
  <c r="I22"/>
  <c r="G23"/>
  <c r="G24"/>
  <c r="H24"/>
  <c r="G25"/>
  <c r="H25"/>
  <c r="I25"/>
  <c r="G30"/>
  <c r="H30"/>
  <c r="G32"/>
  <c r="H32"/>
  <c r="G34"/>
  <c r="G35"/>
  <c r="H35"/>
  <c r="G36"/>
  <c r="H36"/>
  <c r="I36"/>
  <c r="G38"/>
  <c r="G39"/>
  <c r="G40"/>
  <c r="I40"/>
  <c r="H40"/>
  <c r="H115"/>
  <c r="I115"/>
  <c r="H51"/>
  <c r="I51"/>
  <c r="H129"/>
  <c r="H38"/>
  <c r="I38"/>
  <c r="H67"/>
  <c r="I67"/>
  <c r="H55"/>
  <c r="I129"/>
  <c r="I78"/>
  <c r="I123"/>
  <c r="I8"/>
  <c r="H83"/>
  <c r="I83"/>
  <c r="C140"/>
  <c r="I30"/>
  <c r="I56"/>
  <c r="I45"/>
  <c r="I6"/>
  <c r="I75"/>
  <c r="I57"/>
  <c r="I119"/>
  <c r="H17"/>
  <c r="I17"/>
  <c r="H76"/>
  <c r="I76"/>
  <c r="H95"/>
  <c r="I95"/>
  <c r="I111"/>
  <c r="H18"/>
  <c r="I18"/>
  <c r="H88"/>
  <c r="I88"/>
  <c r="H86"/>
  <c r="I86"/>
  <c r="H82"/>
  <c r="I82"/>
  <c r="H73"/>
  <c r="I73"/>
  <c r="H58"/>
  <c r="I58"/>
  <c r="I55"/>
  <c r="H50"/>
  <c r="I50"/>
  <c r="I26"/>
  <c r="H26"/>
  <c r="H120"/>
  <c r="I120"/>
  <c r="I79"/>
  <c r="H39"/>
  <c r="I39"/>
  <c r="I35"/>
  <c r="H14"/>
  <c r="I14"/>
  <c r="I12"/>
  <c r="H5"/>
  <c r="I5"/>
  <c r="I71"/>
  <c r="H61"/>
  <c r="I61"/>
  <c r="H54"/>
  <c r="I54"/>
  <c r="H46"/>
  <c r="I46"/>
  <c r="I44"/>
  <c r="H101"/>
  <c r="I101"/>
  <c r="H122"/>
  <c r="I122"/>
  <c r="I124"/>
  <c r="I27"/>
  <c r="H132"/>
  <c r="I132"/>
  <c r="H3"/>
  <c r="C141"/>
  <c r="I10"/>
  <c r="H34"/>
  <c r="I34"/>
  <c r="I24"/>
  <c r="H16"/>
  <c r="I16"/>
  <c r="H7"/>
  <c r="I7"/>
  <c r="I42"/>
  <c r="H77"/>
  <c r="I77"/>
  <c r="H70"/>
  <c r="I70"/>
  <c r="I52"/>
  <c r="H43"/>
  <c r="I43"/>
  <c r="H125"/>
  <c r="I125"/>
  <c r="I20"/>
  <c r="H98"/>
  <c r="I98"/>
  <c r="H112"/>
  <c r="I112"/>
  <c r="I103"/>
  <c r="H23"/>
  <c r="I23"/>
  <c r="I19"/>
  <c r="H93"/>
  <c r="I93"/>
  <c r="H91"/>
  <c r="I91"/>
  <c r="I89"/>
  <c r="I74"/>
  <c r="H107"/>
  <c r="I107"/>
  <c r="I136"/>
  <c r="I62"/>
  <c r="H65"/>
  <c r="I65"/>
  <c r="H110"/>
  <c r="I110"/>
  <c r="H118"/>
  <c r="I118"/>
  <c r="H131"/>
  <c r="I131"/>
  <c r="H136"/>
  <c r="I32"/>
  <c r="H64"/>
  <c r="I64"/>
  <c r="I3"/>
  <c r="C142"/>
</calcChain>
</file>

<file path=xl/sharedStrings.xml><?xml version="1.0" encoding="utf-8"?>
<sst xmlns="http://schemas.openxmlformats.org/spreadsheetml/2006/main" count="336" uniqueCount="198">
  <si>
    <t>Lp.</t>
  </si>
  <si>
    <t>Nazwa urządzenia</t>
  </si>
  <si>
    <t>j.m.</t>
  </si>
  <si>
    <t>Potrzebna ilość</t>
  </si>
  <si>
    <t>Cena jednostkowa netto</t>
  </si>
  <si>
    <t>Wartość netto</t>
  </si>
  <si>
    <t>VAT</t>
  </si>
  <si>
    <t>Wartość brutto</t>
  </si>
  <si>
    <t>Drukarka OKI C5750</t>
  </si>
  <si>
    <t>szt.</t>
  </si>
  <si>
    <t>Drukarka Lexmark E460 dn+</t>
  </si>
  <si>
    <t>Drukarka HP LaserJet 1150</t>
  </si>
  <si>
    <t>Drukarka HP LaserJet 1200</t>
  </si>
  <si>
    <t>Drukarko-kopiarka HP LaserJet color MFP M175A</t>
  </si>
  <si>
    <t>Drukarko-kopiarka Kyocera FS-1018 MFP</t>
  </si>
  <si>
    <t>Drukarka Kyocera EcoSys FS-1030D</t>
  </si>
  <si>
    <t>Urządzenie wielofunkcyjne SAMSUNG MultiXpress X4220RX</t>
  </si>
  <si>
    <t>toner oryg.: Black K808S</t>
  </si>
  <si>
    <t>toner oryg. : Magenta M808S</t>
  </si>
  <si>
    <t>toner oryg. : Yellow Y808S</t>
  </si>
  <si>
    <t>op.</t>
  </si>
  <si>
    <t>toner oryg.  TNP 40</t>
  </si>
  <si>
    <t xml:space="preserve"> bęben oryg.  IUP 18</t>
  </si>
  <si>
    <t>Drukarka HP Color Laser Jet Pro M 452 dn</t>
  </si>
  <si>
    <t>Drukarka OKI 431 dn</t>
  </si>
  <si>
    <t>bęben światłoczuły oryg.</t>
  </si>
  <si>
    <t>Drukarka OKI B432</t>
  </si>
  <si>
    <t>Drukarka Lexmark T 420</t>
  </si>
  <si>
    <t>Drukarka Lexmark T 640</t>
  </si>
  <si>
    <t>Drukarka TSC ME 240</t>
  </si>
  <si>
    <t>Kserokopiarka Konica 7130</t>
  </si>
  <si>
    <t>Maszyna do pisania Optima SP20</t>
  </si>
  <si>
    <t>Drukarka HP Business INKJET 2800</t>
  </si>
  <si>
    <t>Toshiba studio 3520C</t>
  </si>
  <si>
    <t>Fax panasonic KX-MB 2030</t>
  </si>
  <si>
    <t>Ploter OCE Color Wave 300</t>
  </si>
  <si>
    <t>Drukarka OKI B410dn</t>
  </si>
  <si>
    <t>Drukarka HP P3015dn</t>
  </si>
  <si>
    <t>Kopiarka RICOH MP C2003</t>
  </si>
  <si>
    <t>Kserograf DEVELOP Ineo 451</t>
  </si>
  <si>
    <t>Pamięć USB (Pendrive)</t>
  </si>
  <si>
    <t>8 GB</t>
  </si>
  <si>
    <t>16GB</t>
  </si>
  <si>
    <t>32GB</t>
  </si>
  <si>
    <t>SUMA NETTO</t>
  </si>
  <si>
    <t>PODATEK VAT</t>
  </si>
  <si>
    <t>WARTOŚĆ BRUTTO RAZEM</t>
  </si>
  <si>
    <t>Panasonic KX-FP 218</t>
  </si>
  <si>
    <t>Drukarka HP Laser Jet 1018</t>
  </si>
  <si>
    <t>Drukarka OKI C 8600</t>
  </si>
  <si>
    <t>Drukarka Laser Jet P 1102 W</t>
  </si>
  <si>
    <t>Drukarka OKI B431DN</t>
  </si>
  <si>
    <t>Fax Panasonic KX-FC 243</t>
  </si>
  <si>
    <t>Drukarka HP Laser Jet P2055DN</t>
  </si>
  <si>
    <t>Ksero Tryumph Adler DC2016</t>
  </si>
  <si>
    <t>Kserokopiarka OLIVETTI D-COPIA 1800</t>
  </si>
  <si>
    <t>toner  oryg.TK120</t>
  </si>
  <si>
    <t>toner czarny  oryg.TN301</t>
  </si>
  <si>
    <t>toner czarny oryg.43979102</t>
  </si>
  <si>
    <t>bęben oryg.43979002</t>
  </si>
  <si>
    <t>toner czarny oryg. 841925</t>
  </si>
  <si>
    <t>toner magenta oryg. 841927</t>
  </si>
  <si>
    <t>toner oryg. Cyan 43872307</t>
  </si>
  <si>
    <t>toner oryg. Magenta 43872306</t>
  </si>
  <si>
    <t>toner oryg. Yellow 43872305</t>
  </si>
  <si>
    <t>toner oryg. Black 43865708</t>
  </si>
  <si>
    <t>toner org. Q2612A</t>
  </si>
  <si>
    <t>toner org. 44917602</t>
  </si>
  <si>
    <t>Drukarka Brother DCPJ 525W</t>
  </si>
  <si>
    <t>Drukarka Canon SENSYS LBP6230dw</t>
  </si>
  <si>
    <t>Kserokopiarka DEVELOP Ineo 227</t>
  </si>
  <si>
    <t>Drukarka HP Laser Jet 1300</t>
  </si>
  <si>
    <t>Drukarka HP Laser Jet P1005</t>
  </si>
  <si>
    <t>Drukarka HP Adventage 1515</t>
  </si>
  <si>
    <t>Drukarka samsung ML 2165</t>
  </si>
  <si>
    <t>Drukarka laser Jet 1100A</t>
  </si>
  <si>
    <t>Canon IR 2018</t>
  </si>
  <si>
    <t>Ksero Sharp AR 5516</t>
  </si>
  <si>
    <t>XERO DEVELOP Ineo 164</t>
  </si>
  <si>
    <t>toner czarny org. AR020</t>
  </si>
  <si>
    <t>toner czarny org. CEXV-14</t>
  </si>
  <si>
    <t>toner czarny org. Q6001A</t>
  </si>
  <si>
    <t>toner czerwony org. Q6003A</t>
  </si>
  <si>
    <t>toner żółty org. Q6003A</t>
  </si>
  <si>
    <t>bęben światłoczuły oryg. 44574302</t>
  </si>
  <si>
    <t>toner czarny   oryg. 44917602</t>
  </si>
  <si>
    <t>toner czarny   oryg. 12A7415</t>
  </si>
  <si>
    <t>bęben czarny oryg.CLTR808</t>
  </si>
  <si>
    <t>bęben kolor oryg.CLTR808</t>
  </si>
  <si>
    <t>pojemnik na zużyty toner oryg.CLTW808</t>
  </si>
  <si>
    <t xml:space="preserve">toner czarny oryg.Q2624A </t>
  </si>
  <si>
    <t xml:space="preserve">toner czarny oryg.Q5949A </t>
  </si>
  <si>
    <t>bęben oryg. Cyan 43870007</t>
  </si>
  <si>
    <t>bęben oryg. Magenta43870007</t>
  </si>
  <si>
    <t>bęben oryg. Yellow43870005</t>
  </si>
  <si>
    <t>bęben oryg. Black43870008</t>
  </si>
  <si>
    <t>toner czarny oryg.E460X11E</t>
  </si>
  <si>
    <t>toner czarny,fabrycznie nowy zamiennik,nieregenerowany wydajność min. 15000 stron</t>
  </si>
  <si>
    <t>bęben oryg.E260X22G</t>
  </si>
  <si>
    <t>toner czarny fabrycznie nowy zamiennik,nieregenerowany wydajność min. 3500 stron</t>
  </si>
  <si>
    <t>bęben fabrycznie nowy zamiennik,nieregenerowany wydajność min. 30000 stron</t>
  </si>
  <si>
    <t>toner czarny fabrycznie nowy zamiennik,nieregenerowany wydajność min.2500 stron</t>
  </si>
  <si>
    <t>toner czarny oryg.C7115X</t>
  </si>
  <si>
    <t>bęben orginalny multicolor CE314A</t>
  </si>
  <si>
    <t>toner org:Black CE310A</t>
  </si>
  <si>
    <t>toner org. Cyan CE311A</t>
  </si>
  <si>
    <t>toner org.  Magenta CE313A</t>
  </si>
  <si>
    <t>toner org. Yellow CE314A</t>
  </si>
  <si>
    <t>toner fabrycznie nowy zamiennik,nieregenerowany wydajność min. Black 1200 stron</t>
  </si>
  <si>
    <t>toner fabrycznie nowy zamiennik,nieregenerowany wydajność min. Cyan 1000 stron</t>
  </si>
  <si>
    <t>toner fabrycznie nowy zamiennik,nieregenerowany wydajność min. Magenta 1000 stron</t>
  </si>
  <si>
    <t>toner fabrycznie nowy zamiennik,nieregenerowany wydajność min. Yellow 1000 stron</t>
  </si>
  <si>
    <t>szy.</t>
  </si>
  <si>
    <t>toner org. czarnyTK18</t>
  </si>
  <si>
    <t>toner fabrycznie nowy zamiennik,nieregenerowany wydajność min. 7200 stron</t>
  </si>
  <si>
    <t>toner oryg. : Cyan C808S</t>
  </si>
  <si>
    <t>toner org. czarny 410A</t>
  </si>
  <si>
    <t>toner org. Yellow 412A</t>
  </si>
  <si>
    <t>toner org. Magenta 413A</t>
  </si>
  <si>
    <t>toner czarny   oryg. 45807111</t>
  </si>
  <si>
    <t>toner czarny   oryg. 64016HE</t>
  </si>
  <si>
    <t>taśma barwiąca org.czarna SKK T110300-305</t>
  </si>
  <si>
    <t>taśma barwiąca carbon czarna</t>
  </si>
  <si>
    <t>tusz black org. C4844ANP</t>
  </si>
  <si>
    <t>tusz cyjan org. C4836ANP</t>
  </si>
  <si>
    <t>tusz yellow org.  C4838ANP</t>
  </si>
  <si>
    <t>tusz magenta org. C4837ANP</t>
  </si>
  <si>
    <t>tusz black fabrycznie nowy zamiennik,nieregenerowany wydajność min. 2200 stron</t>
  </si>
  <si>
    <t>tusz cyan fabrycznie nowy zamiennik,nieregenerowany wydajność min. 1200 stron</t>
  </si>
  <si>
    <t>tusz yellow fabrycznie nowy zamiennik,nieregenerowany wydajność min. 1200 stron</t>
  </si>
  <si>
    <t>tusz magenta fabrycznie nowy zamiennik,nieregenerowany wydajność min. 1200 stron</t>
  </si>
  <si>
    <t>kaseta z tonerem oryg. Black T-FC28K</t>
  </si>
  <si>
    <t>kaseta z tonerem oryg. Magenta T-FC28M</t>
  </si>
  <si>
    <t>kaseta z tonerem oryg. Cyan T-FC28C</t>
  </si>
  <si>
    <t>kaseta z tonerem oryg. Yellow T-FC28Y</t>
  </si>
  <si>
    <t>bęben oryg. KX-FAD412E</t>
  </si>
  <si>
    <t>tusz org. Black x 2 plus głowica 29953908</t>
  </si>
  <si>
    <t>tusz org. cyan x 2 plus głowica 29953905</t>
  </si>
  <si>
    <t>tusz org. magenta x 2 plus głowica 29953906</t>
  </si>
  <si>
    <t>tusz org. yellow x 2 plus głowica 29953907</t>
  </si>
  <si>
    <t>taca czyszcząca org.maintenance kit 1060092781</t>
  </si>
  <si>
    <t>toner czarny org.CE255X</t>
  </si>
  <si>
    <t>toner czarny fabrycznie nowy zamiennik,nieregenerowany wydajność min.12000 stron</t>
  </si>
  <si>
    <t>Drukarka HP LaserJet 1160/1320</t>
  </si>
  <si>
    <t>toner cyan oryg. 841928</t>
  </si>
  <si>
    <t>toner yellow oryg. 841926</t>
  </si>
  <si>
    <t>pojemnik na zużyty toner oryg. 416890</t>
  </si>
  <si>
    <t>toner czarny oryg. TN411K A0701D1</t>
  </si>
  <si>
    <t>toner cyan oryg. TN611C A0704D0</t>
  </si>
  <si>
    <t>toner magenta oryg. TN611M A0703D0</t>
  </si>
  <si>
    <t>toner yellow oryg. TN611Y A0702D0</t>
  </si>
  <si>
    <t>pojemnik na zużyty toner oryg. A0ATWY0</t>
  </si>
  <si>
    <t>folia fabrycznie nowy zamiennik,wydajność min. KXFA52 (2X30 metrów)</t>
  </si>
  <si>
    <t>toner fabrycznie nowy zamiennik,nieregenerowany wydajność min. 2200 stron</t>
  </si>
  <si>
    <t>toner org. Black 43487712</t>
  </si>
  <si>
    <t>toner org. Cyan 43487711</t>
  </si>
  <si>
    <t>toner org. Magenta 43487710</t>
  </si>
  <si>
    <t>toner org. Yellow 43487709</t>
  </si>
  <si>
    <t>Canon MP 250</t>
  </si>
  <si>
    <t>tusz czarny + kolor org.PG510+CL511 2970B010</t>
  </si>
  <si>
    <t>tusz czarny 600 stron + 3x kolor(3x600 stron fabrycznie nowy zamiennik,nieregenerowany wydajność min. 600 stron z każdego koloru)</t>
  </si>
  <si>
    <t>folia org. KXFA54 (2X35 metrów)</t>
  </si>
  <si>
    <t>folia fabrycznie nowy zamiennik, KXFA54 wydajność min. (2x35 metrów)</t>
  </si>
  <si>
    <t xml:space="preserve">toner org. CE505X </t>
  </si>
  <si>
    <t>toner fabrycznie nowy zamiennik,nieregenerowany wydajność min. 6500 stron</t>
  </si>
  <si>
    <t>toner org. 611610010</t>
  </si>
  <si>
    <t>toner fabrycznie nowy zamiennik,nieregenerowany- Katun 43117</t>
  </si>
  <si>
    <t>toner org. B0839</t>
  </si>
  <si>
    <t>toner fabrycznie nowy zamiennik,nieregenerowany- Katun 26014</t>
  </si>
  <si>
    <t>toner czarny org. 3483B002AA</t>
  </si>
  <si>
    <t>toner fabrycznie nowy zamiennik,nieregenerowany wydajność min. 2100 stron</t>
  </si>
  <si>
    <t>toner czarny org. TN323</t>
  </si>
  <si>
    <t>toner fabrycznie nowy zamiennik,nieregenerowany wydajność min. 23000 stron</t>
  </si>
  <si>
    <t>toner czarny org. Q2613X</t>
  </si>
  <si>
    <t>toner fabrycznie nowy zamiennik,nieregenerowany wydajność min. 4000 stron</t>
  </si>
  <si>
    <t>toner czarny org. CB435A</t>
  </si>
  <si>
    <t>toner fabrycznie nowy zamiennik,nieregenerowany wydajność min. 1500 stron</t>
  </si>
  <si>
    <t>tusz black org.CZ101AE</t>
  </si>
  <si>
    <t>tusz Cyan org. CZ102AE</t>
  </si>
  <si>
    <t>tusz yellow org.CZ102AE</t>
  </si>
  <si>
    <t>tusz magenta org.CZ102AE</t>
  </si>
  <si>
    <t>toner czarny org. MLTD101S/ELS</t>
  </si>
  <si>
    <t>Drukarka HP Color laser jet 1600</t>
  </si>
  <si>
    <t>toner niebieski org. Q6001A</t>
  </si>
  <si>
    <t>toner czarny fabrycznie nowy zamiennik,nieregenerowany wydajność min. 2500 stron</t>
  </si>
  <si>
    <t>toner czerwony fabrycznie nowy zamiennik,nieregenerowany wydajność min. 2000 stron</t>
  </si>
  <si>
    <t>toner niebieski fabrycznie nowy zamiennik,nieregenerowany wydajność min. 2000 stron</t>
  </si>
  <si>
    <t>toner żółty fabrycznie nowy zamiennik,nieregenerowany wydajność min. 2000 stron</t>
  </si>
  <si>
    <t>toner czarny org. C4092A</t>
  </si>
  <si>
    <t>toner czarny,fabrycznie nowy zamiennik,nieregenerowany wydajność min. 2500 stron</t>
  </si>
  <si>
    <t>toner czarny fabrycznie nowy zamiennik,nieregenerowany wydajność min. 11000 stron</t>
  </si>
  <si>
    <t>Materiały eksploatacyjne, kod OEM/wydajność</t>
  </si>
  <si>
    <t>Kserokopiarka DEVELOP Ineo 4020</t>
  </si>
  <si>
    <t>toner org.Cyan 411A</t>
  </si>
  <si>
    <t>toner czarny oryg. KX-FAT411E</t>
  </si>
  <si>
    <t>toner czarny org. C285ANP</t>
  </si>
  <si>
    <t>tonerczarny fabrycznie nowy zamiennik,nieregenerowany wydajność min. 1500 stron</t>
  </si>
  <si>
    <t xml:space="preserve">Zał. 1b - Zadanie Nr 2 : Materiały eksploatacyjne do drukarek, urządzeń wielofunkcyjnych, faksów i kserokopiarek na rok 2018         
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</si>
</sst>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2" applyFont="1" applyBorder="1" applyAlignment="1">
      <alignment vertical="top" wrapText="1"/>
    </xf>
    <xf numFmtId="0" fontId="5" fillId="0" borderId="0" xfId="2" applyFont="1" applyAlignment="1"/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5" fillId="0" borderId="0" xfId="2" applyFont="1" applyBorder="1"/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5" fillId="0" borderId="0" xfId="2" applyFont="1"/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/>
    </xf>
    <xf numFmtId="0" fontId="6" fillId="0" borderId="1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2" fontId="6" fillId="0" borderId="3" xfId="2" applyNumberFormat="1" applyFont="1" applyBorder="1" applyAlignment="1">
      <alignment horizontal="center" vertical="center"/>
    </xf>
    <xf numFmtId="2" fontId="6" fillId="0" borderId="13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2" fontId="6" fillId="0" borderId="8" xfId="2" applyNumberFormat="1" applyFont="1" applyBorder="1" applyAlignment="1">
      <alignment horizontal="center" vertical="center"/>
    </xf>
    <xf numFmtId="2" fontId="6" fillId="0" borderId="10" xfId="2" applyNumberFormat="1" applyFont="1" applyBorder="1" applyAlignment="1">
      <alignment horizontal="center" vertical="center"/>
    </xf>
    <xf numFmtId="2" fontId="6" fillId="0" borderId="3" xfId="2" applyNumberFormat="1" applyFont="1" applyBorder="1"/>
    <xf numFmtId="2" fontId="6" fillId="0" borderId="5" xfId="2" applyNumberFormat="1" applyFont="1" applyBorder="1"/>
    <xf numFmtId="2" fontId="6" fillId="0" borderId="12" xfId="2" applyNumberFormat="1" applyFont="1" applyBorder="1"/>
    <xf numFmtId="0" fontId="6" fillId="0" borderId="5" xfId="2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10" xfId="1" applyFont="1" applyBorder="1" applyAlignment="1">
      <alignment horizontal="center" vertical="center"/>
    </xf>
    <xf numFmtId="43" fontId="7" fillId="0" borderId="12" xfId="1" applyFont="1" applyBorder="1" applyAlignment="1">
      <alignment horizontal="center" vertical="center"/>
    </xf>
    <xf numFmtId="0" fontId="6" fillId="0" borderId="0" xfId="2" applyFont="1"/>
    <xf numFmtId="0" fontId="6" fillId="0" borderId="3" xfId="2" applyFont="1" applyBorder="1" applyAlignment="1">
      <alignment horizontal="center" vertical="top"/>
    </xf>
    <xf numFmtId="0" fontId="6" fillId="0" borderId="5" xfId="2" applyFont="1" applyBorder="1" applyAlignment="1">
      <alignment horizontal="center" vertical="top"/>
    </xf>
    <xf numFmtId="0" fontId="6" fillId="0" borderId="12" xfId="2" applyFont="1" applyBorder="1" applyAlignment="1">
      <alignment horizontal="center" vertical="top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3" fontId="7" fillId="0" borderId="17" xfId="1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/>
    </xf>
    <xf numFmtId="44" fontId="9" fillId="0" borderId="28" xfId="1" applyNumberFormat="1" applyFont="1" applyBorder="1" applyAlignment="1">
      <alignment horizontal="center"/>
    </xf>
    <xf numFmtId="44" fontId="9" fillId="0" borderId="29" xfId="1" applyNumberFormat="1" applyFont="1" applyBorder="1" applyAlignment="1">
      <alignment horizontal="center"/>
    </xf>
    <xf numFmtId="44" fontId="9" fillId="0" borderId="30" xfId="1" applyNumberFormat="1" applyFont="1" applyBorder="1" applyAlignment="1">
      <alignment horizontal="center"/>
    </xf>
    <xf numFmtId="44" fontId="9" fillId="0" borderId="26" xfId="1" applyNumberFormat="1" applyFont="1" applyBorder="1" applyAlignment="1">
      <alignment horizontal="center"/>
    </xf>
    <xf numFmtId="44" fontId="9" fillId="0" borderId="31" xfId="1" applyNumberFormat="1" applyFont="1" applyBorder="1" applyAlignment="1">
      <alignment horizontal="center"/>
    </xf>
    <xf numFmtId="44" fontId="9" fillId="0" borderId="27" xfId="1" applyNumberFormat="1" applyFont="1" applyBorder="1" applyAlignment="1">
      <alignment horizontal="center"/>
    </xf>
    <xf numFmtId="0" fontId="6" fillId="0" borderId="2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zoomScaleNormal="100" workbookViewId="0">
      <selection sqref="A1:I1"/>
    </sheetView>
  </sheetViews>
  <sheetFormatPr defaultColWidth="8.7109375" defaultRowHeight="18.75"/>
  <cols>
    <col min="1" max="1" width="5.5703125" style="29" customWidth="1"/>
    <col min="2" max="2" width="24.42578125" style="29" customWidth="1"/>
    <col min="3" max="3" width="37.42578125" style="8" customWidth="1"/>
    <col min="4" max="4" width="8.7109375" style="8"/>
    <col min="5" max="5" width="12.28515625" style="8" customWidth="1"/>
    <col min="6" max="6" width="12.85546875" style="8" customWidth="1"/>
    <col min="7" max="7" width="8.7109375" style="8"/>
    <col min="8" max="8" width="9.42578125" style="8" bestFit="1" customWidth="1"/>
    <col min="9" max="9" width="22.5703125" style="44" customWidth="1"/>
    <col min="10" max="10" width="60.85546875" style="8" customWidth="1"/>
    <col min="11" max="16384" width="8.7109375" style="8"/>
  </cols>
  <sheetData>
    <row r="1" spans="1:10" s="2" customFormat="1" ht="36.75" customHeight="1" thickBot="1">
      <c r="A1" s="89" t="s">
        <v>197</v>
      </c>
      <c r="B1" s="89"/>
      <c r="C1" s="89"/>
      <c r="D1" s="89"/>
      <c r="E1" s="89"/>
      <c r="F1" s="89"/>
      <c r="G1" s="89"/>
      <c r="H1" s="89"/>
      <c r="I1" s="89"/>
      <c r="J1" s="1"/>
    </row>
    <row r="2" spans="1:10" s="5" customFormat="1" ht="57" thickBot="1">
      <c r="A2" s="3" t="s">
        <v>0</v>
      </c>
      <c r="B2" s="4" t="s">
        <v>1</v>
      </c>
      <c r="C2" s="4" t="s">
        <v>191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10" ht="20.100000000000001" customHeight="1">
      <c r="A3" s="85">
        <v>1</v>
      </c>
      <c r="B3" s="68" t="s">
        <v>8</v>
      </c>
      <c r="C3" s="6" t="s">
        <v>62</v>
      </c>
      <c r="D3" s="7" t="s">
        <v>9</v>
      </c>
      <c r="E3" s="7">
        <v>2</v>
      </c>
      <c r="F3" s="31"/>
      <c r="G3" s="7">
        <f t="shared" ref="G3:G40" si="0">E3*F3</f>
        <v>0</v>
      </c>
      <c r="H3" s="7">
        <f>ROUND(G3*0.23,2)</f>
        <v>0</v>
      </c>
      <c r="I3" s="39">
        <f t="shared" ref="I3:I70" si="1">G3+H3</f>
        <v>0</v>
      </c>
    </row>
    <row r="4" spans="1:10" ht="20.100000000000001" customHeight="1">
      <c r="A4" s="70"/>
      <c r="B4" s="76"/>
      <c r="C4" s="9" t="s">
        <v>63</v>
      </c>
      <c r="D4" s="10" t="s">
        <v>9</v>
      </c>
      <c r="E4" s="11">
        <v>2</v>
      </c>
      <c r="F4" s="32"/>
      <c r="G4" s="12">
        <f t="shared" si="0"/>
        <v>0</v>
      </c>
      <c r="H4" s="7">
        <f t="shared" ref="H4:H71" si="2">ROUND(G4*0.23,2)</f>
        <v>0</v>
      </c>
      <c r="I4" s="40">
        <f t="shared" si="1"/>
        <v>0</v>
      </c>
    </row>
    <row r="5" spans="1:10" ht="20.100000000000001" customHeight="1">
      <c r="A5" s="70"/>
      <c r="B5" s="76"/>
      <c r="C5" s="9" t="s">
        <v>64</v>
      </c>
      <c r="D5" s="10" t="s">
        <v>9</v>
      </c>
      <c r="E5" s="10">
        <v>2</v>
      </c>
      <c r="F5" s="30"/>
      <c r="G5" s="10">
        <f t="shared" si="0"/>
        <v>0</v>
      </c>
      <c r="H5" s="7">
        <f t="shared" si="2"/>
        <v>0</v>
      </c>
      <c r="I5" s="40">
        <f t="shared" si="1"/>
        <v>0</v>
      </c>
    </row>
    <row r="6" spans="1:10" ht="20.100000000000001" customHeight="1">
      <c r="A6" s="70"/>
      <c r="B6" s="76"/>
      <c r="C6" s="12" t="s">
        <v>65</v>
      </c>
      <c r="D6" s="10" t="s">
        <v>9</v>
      </c>
      <c r="E6" s="10">
        <v>2</v>
      </c>
      <c r="F6" s="32"/>
      <c r="G6" s="10">
        <f t="shared" si="0"/>
        <v>0</v>
      </c>
      <c r="H6" s="7">
        <f t="shared" si="2"/>
        <v>0</v>
      </c>
      <c r="I6" s="40">
        <f t="shared" si="1"/>
        <v>0</v>
      </c>
    </row>
    <row r="7" spans="1:10" ht="20.100000000000001" customHeight="1">
      <c r="A7" s="70"/>
      <c r="B7" s="76"/>
      <c r="C7" s="12" t="s">
        <v>92</v>
      </c>
      <c r="D7" s="10" t="s">
        <v>9</v>
      </c>
      <c r="E7" s="10">
        <v>1</v>
      </c>
      <c r="F7" s="32"/>
      <c r="G7" s="10">
        <f t="shared" si="0"/>
        <v>0</v>
      </c>
      <c r="H7" s="7">
        <f t="shared" si="2"/>
        <v>0</v>
      </c>
      <c r="I7" s="40">
        <f t="shared" si="1"/>
        <v>0</v>
      </c>
    </row>
    <row r="8" spans="1:10" ht="20.100000000000001" customHeight="1">
      <c r="A8" s="70"/>
      <c r="B8" s="76"/>
      <c r="C8" s="12" t="s">
        <v>93</v>
      </c>
      <c r="D8" s="10" t="s">
        <v>9</v>
      </c>
      <c r="E8" s="10">
        <v>1</v>
      </c>
      <c r="F8" s="32"/>
      <c r="G8" s="10">
        <f t="shared" si="0"/>
        <v>0</v>
      </c>
      <c r="H8" s="7">
        <f t="shared" si="2"/>
        <v>0</v>
      </c>
      <c r="I8" s="40">
        <f t="shared" si="1"/>
        <v>0</v>
      </c>
    </row>
    <row r="9" spans="1:10" ht="20.100000000000001" customHeight="1">
      <c r="A9" s="70"/>
      <c r="B9" s="76"/>
      <c r="C9" s="12" t="s">
        <v>94</v>
      </c>
      <c r="D9" s="10" t="s">
        <v>9</v>
      </c>
      <c r="E9" s="10">
        <v>1</v>
      </c>
      <c r="F9" s="32"/>
      <c r="G9" s="10">
        <f t="shared" si="0"/>
        <v>0</v>
      </c>
      <c r="H9" s="7">
        <f t="shared" si="2"/>
        <v>0</v>
      </c>
      <c r="I9" s="40">
        <f t="shared" si="1"/>
        <v>0</v>
      </c>
    </row>
    <row r="10" spans="1:10" s="5" customFormat="1" ht="20.100000000000001" customHeight="1" thickBot="1">
      <c r="A10" s="67"/>
      <c r="B10" s="69"/>
      <c r="C10" s="13" t="s">
        <v>95</v>
      </c>
      <c r="D10" s="14" t="s">
        <v>9</v>
      </c>
      <c r="E10" s="14">
        <v>1</v>
      </c>
      <c r="F10" s="33"/>
      <c r="G10" s="14">
        <f t="shared" si="0"/>
        <v>0</v>
      </c>
      <c r="H10" s="7">
        <f t="shared" si="2"/>
        <v>0</v>
      </c>
      <c r="I10" s="41">
        <f t="shared" si="1"/>
        <v>0</v>
      </c>
    </row>
    <row r="11" spans="1:10" s="5" customFormat="1" ht="20.100000000000001" customHeight="1">
      <c r="A11" s="66">
        <v>2</v>
      </c>
      <c r="B11" s="68" t="s">
        <v>10</v>
      </c>
      <c r="C11" s="6" t="s">
        <v>96</v>
      </c>
      <c r="D11" s="7" t="s">
        <v>9</v>
      </c>
      <c r="E11" s="7">
        <v>36</v>
      </c>
      <c r="F11" s="30"/>
      <c r="G11" s="7">
        <f t="shared" si="0"/>
        <v>0</v>
      </c>
      <c r="H11" s="7">
        <f t="shared" si="2"/>
        <v>0</v>
      </c>
      <c r="I11" s="39">
        <f t="shared" si="1"/>
        <v>0</v>
      </c>
    </row>
    <row r="12" spans="1:10" ht="51.75" customHeight="1">
      <c r="A12" s="70"/>
      <c r="B12" s="76"/>
      <c r="C12" s="18" t="s">
        <v>97</v>
      </c>
      <c r="D12" s="7" t="s">
        <v>9</v>
      </c>
      <c r="E12" s="7">
        <v>4</v>
      </c>
      <c r="F12" s="30"/>
      <c r="G12" s="7">
        <f t="shared" si="0"/>
        <v>0</v>
      </c>
      <c r="H12" s="7">
        <f t="shared" si="2"/>
        <v>0</v>
      </c>
      <c r="I12" s="40">
        <f t="shared" si="1"/>
        <v>0</v>
      </c>
    </row>
    <row r="13" spans="1:10" ht="20.100000000000001" customHeight="1">
      <c r="A13" s="70"/>
      <c r="B13" s="76"/>
      <c r="C13" s="12" t="s">
        <v>98</v>
      </c>
      <c r="D13" s="10" t="s">
        <v>9</v>
      </c>
      <c r="E13" s="10">
        <v>21</v>
      </c>
      <c r="F13" s="32"/>
      <c r="G13" s="10">
        <f t="shared" si="0"/>
        <v>0</v>
      </c>
      <c r="H13" s="7">
        <f t="shared" si="2"/>
        <v>0</v>
      </c>
      <c r="I13" s="40">
        <f t="shared" si="1"/>
        <v>0</v>
      </c>
    </row>
    <row r="14" spans="1:10" s="5" customFormat="1" ht="51.75" customHeight="1" thickBot="1">
      <c r="A14" s="71"/>
      <c r="B14" s="69"/>
      <c r="C14" s="19" t="s">
        <v>100</v>
      </c>
      <c r="D14" s="14" t="s">
        <v>9</v>
      </c>
      <c r="E14" s="14">
        <v>2</v>
      </c>
      <c r="F14" s="33"/>
      <c r="G14" s="14">
        <f t="shared" si="0"/>
        <v>0</v>
      </c>
      <c r="H14" s="7">
        <f t="shared" si="2"/>
        <v>0</v>
      </c>
      <c r="I14" s="41">
        <f t="shared" si="1"/>
        <v>0</v>
      </c>
    </row>
    <row r="15" spans="1:10" s="5" customFormat="1" ht="39.75" customHeight="1">
      <c r="A15" s="66">
        <v>3</v>
      </c>
      <c r="B15" s="68" t="s">
        <v>11</v>
      </c>
      <c r="C15" s="18" t="s">
        <v>90</v>
      </c>
      <c r="D15" s="7" t="s">
        <v>9</v>
      </c>
      <c r="E15" s="7">
        <v>9</v>
      </c>
      <c r="F15" s="30"/>
      <c r="G15" s="7">
        <f t="shared" si="0"/>
        <v>0</v>
      </c>
      <c r="H15" s="7">
        <f t="shared" si="2"/>
        <v>0</v>
      </c>
      <c r="I15" s="39">
        <f t="shared" si="1"/>
        <v>0</v>
      </c>
    </row>
    <row r="16" spans="1:10" s="5" customFormat="1" ht="59.25" customHeight="1" thickBot="1">
      <c r="A16" s="67"/>
      <c r="B16" s="69"/>
      <c r="C16" s="19" t="s">
        <v>99</v>
      </c>
      <c r="D16" s="14" t="s">
        <v>9</v>
      </c>
      <c r="E16" s="14">
        <v>2</v>
      </c>
      <c r="F16" s="33"/>
      <c r="G16" s="14">
        <f t="shared" si="0"/>
        <v>0</v>
      </c>
      <c r="H16" s="7">
        <f t="shared" si="2"/>
        <v>0</v>
      </c>
      <c r="I16" s="41">
        <f t="shared" si="1"/>
        <v>0</v>
      </c>
    </row>
    <row r="17" spans="1:9" ht="37.5" customHeight="1">
      <c r="A17" s="85">
        <v>4</v>
      </c>
      <c r="B17" s="68" t="s">
        <v>143</v>
      </c>
      <c r="C17" s="18" t="s">
        <v>91</v>
      </c>
      <c r="D17" s="7" t="s">
        <v>9</v>
      </c>
      <c r="E17" s="7">
        <v>4</v>
      </c>
      <c r="F17" s="30"/>
      <c r="G17" s="7">
        <f t="shared" si="0"/>
        <v>0</v>
      </c>
      <c r="H17" s="7">
        <f t="shared" si="2"/>
        <v>0</v>
      </c>
      <c r="I17" s="39">
        <f t="shared" si="1"/>
        <v>0</v>
      </c>
    </row>
    <row r="18" spans="1:9" s="5" customFormat="1" ht="58.5" customHeight="1" thickBot="1">
      <c r="A18" s="71"/>
      <c r="B18" s="69"/>
      <c r="C18" s="19" t="s">
        <v>101</v>
      </c>
      <c r="D18" s="14" t="s">
        <v>9</v>
      </c>
      <c r="E18" s="14">
        <v>10</v>
      </c>
      <c r="F18" s="33"/>
      <c r="G18" s="14">
        <f t="shared" si="0"/>
        <v>0</v>
      </c>
      <c r="H18" s="7">
        <f t="shared" si="2"/>
        <v>0</v>
      </c>
      <c r="I18" s="41">
        <f>G18+H18</f>
        <v>0</v>
      </c>
    </row>
    <row r="19" spans="1:9" s="5" customFormat="1" ht="20.100000000000001" customHeight="1">
      <c r="A19" s="66">
        <v>5</v>
      </c>
      <c r="B19" s="68" t="s">
        <v>12</v>
      </c>
      <c r="C19" s="6" t="s">
        <v>102</v>
      </c>
      <c r="D19" s="7" t="s">
        <v>9</v>
      </c>
      <c r="E19" s="7">
        <v>6</v>
      </c>
      <c r="F19" s="30"/>
      <c r="G19" s="7">
        <f t="shared" si="0"/>
        <v>0</v>
      </c>
      <c r="H19" s="7">
        <f t="shared" si="2"/>
        <v>0</v>
      </c>
      <c r="I19" s="39">
        <f t="shared" si="1"/>
        <v>0</v>
      </c>
    </row>
    <row r="20" spans="1:9" s="5" customFormat="1" ht="54.75" customHeight="1" thickBot="1">
      <c r="A20" s="67"/>
      <c r="B20" s="69"/>
      <c r="C20" s="19" t="s">
        <v>99</v>
      </c>
      <c r="D20" s="14" t="s">
        <v>9</v>
      </c>
      <c r="E20" s="14">
        <v>6</v>
      </c>
      <c r="F20" s="33"/>
      <c r="G20" s="14">
        <f t="shared" si="0"/>
        <v>0</v>
      </c>
      <c r="H20" s="7">
        <f t="shared" si="2"/>
        <v>0</v>
      </c>
      <c r="I20" s="41">
        <f t="shared" si="1"/>
        <v>0</v>
      </c>
    </row>
    <row r="21" spans="1:9" ht="20.100000000000001" customHeight="1">
      <c r="A21" s="64">
        <v>6</v>
      </c>
      <c r="B21" s="62" t="s">
        <v>13</v>
      </c>
      <c r="C21" s="6" t="s">
        <v>104</v>
      </c>
      <c r="D21" s="7" t="s">
        <v>9</v>
      </c>
      <c r="E21" s="7">
        <v>2</v>
      </c>
      <c r="F21" s="30"/>
      <c r="G21" s="7">
        <f t="shared" si="0"/>
        <v>0</v>
      </c>
      <c r="H21" s="7">
        <f t="shared" si="2"/>
        <v>0</v>
      </c>
      <c r="I21" s="39">
        <f t="shared" si="1"/>
        <v>0</v>
      </c>
    </row>
    <row r="22" spans="1:9" ht="20.100000000000001" customHeight="1">
      <c r="A22" s="78"/>
      <c r="B22" s="77"/>
      <c r="C22" s="12" t="s">
        <v>105</v>
      </c>
      <c r="D22" s="10" t="s">
        <v>9</v>
      </c>
      <c r="E22" s="10">
        <v>1</v>
      </c>
      <c r="F22" s="32"/>
      <c r="G22" s="10">
        <f t="shared" si="0"/>
        <v>0</v>
      </c>
      <c r="H22" s="7">
        <f t="shared" si="2"/>
        <v>0</v>
      </c>
      <c r="I22" s="40">
        <f t="shared" si="1"/>
        <v>0</v>
      </c>
    </row>
    <row r="23" spans="1:9" ht="20.100000000000001" customHeight="1">
      <c r="A23" s="78"/>
      <c r="B23" s="77"/>
      <c r="C23" s="12" t="s">
        <v>106</v>
      </c>
      <c r="D23" s="10" t="s">
        <v>9</v>
      </c>
      <c r="E23" s="10">
        <v>1</v>
      </c>
      <c r="F23" s="32"/>
      <c r="G23" s="10">
        <f t="shared" si="0"/>
        <v>0</v>
      </c>
      <c r="H23" s="7">
        <f t="shared" si="2"/>
        <v>0</v>
      </c>
      <c r="I23" s="40">
        <f t="shared" si="1"/>
        <v>0</v>
      </c>
    </row>
    <row r="24" spans="1:9" ht="20.100000000000001" customHeight="1">
      <c r="A24" s="78"/>
      <c r="B24" s="77"/>
      <c r="C24" s="12" t="s">
        <v>107</v>
      </c>
      <c r="D24" s="10" t="s">
        <v>9</v>
      </c>
      <c r="E24" s="10">
        <v>1</v>
      </c>
      <c r="F24" s="32"/>
      <c r="G24" s="10">
        <f t="shared" si="0"/>
        <v>0</v>
      </c>
      <c r="H24" s="7">
        <f t="shared" si="2"/>
        <v>0</v>
      </c>
      <c r="I24" s="40">
        <f t="shared" si="1"/>
        <v>0</v>
      </c>
    </row>
    <row r="25" spans="1:9" s="5" customFormat="1" ht="36" customHeight="1" thickBot="1">
      <c r="A25" s="78"/>
      <c r="B25" s="77"/>
      <c r="C25" s="19" t="s">
        <v>103</v>
      </c>
      <c r="D25" s="14" t="s">
        <v>9</v>
      </c>
      <c r="E25" s="14">
        <v>1</v>
      </c>
      <c r="F25" s="33"/>
      <c r="G25" s="14">
        <f t="shared" si="0"/>
        <v>0</v>
      </c>
      <c r="H25" s="7">
        <f t="shared" si="2"/>
        <v>0</v>
      </c>
      <c r="I25" s="41">
        <f t="shared" si="1"/>
        <v>0</v>
      </c>
    </row>
    <row r="26" spans="1:9" s="5" customFormat="1" ht="58.5" customHeight="1" thickBot="1">
      <c r="A26" s="78"/>
      <c r="B26" s="77"/>
      <c r="C26" s="48" t="s">
        <v>108</v>
      </c>
      <c r="D26" s="49" t="s">
        <v>9</v>
      </c>
      <c r="E26" s="49">
        <v>2</v>
      </c>
      <c r="F26" s="50"/>
      <c r="G26" s="10">
        <f t="shared" si="0"/>
        <v>0</v>
      </c>
      <c r="H26" s="7">
        <f t="shared" si="2"/>
        <v>0</v>
      </c>
      <c r="I26" s="40">
        <f t="shared" si="1"/>
        <v>0</v>
      </c>
    </row>
    <row r="27" spans="1:9" s="5" customFormat="1" ht="58.5" customHeight="1" thickBot="1">
      <c r="A27" s="78"/>
      <c r="B27" s="77"/>
      <c r="C27" s="48" t="s">
        <v>109</v>
      </c>
      <c r="D27" s="49" t="s">
        <v>9</v>
      </c>
      <c r="E27" s="49">
        <v>1</v>
      </c>
      <c r="F27" s="50"/>
      <c r="G27" s="14">
        <f t="shared" si="0"/>
        <v>0</v>
      </c>
      <c r="H27" s="7">
        <f t="shared" si="2"/>
        <v>0</v>
      </c>
      <c r="I27" s="40">
        <f t="shared" si="1"/>
        <v>0</v>
      </c>
    </row>
    <row r="28" spans="1:9" s="5" customFormat="1" ht="76.5" customHeight="1" thickBot="1">
      <c r="A28" s="78"/>
      <c r="B28" s="77"/>
      <c r="C28" s="48" t="s">
        <v>110</v>
      </c>
      <c r="D28" s="49" t="s">
        <v>9</v>
      </c>
      <c r="E28" s="49">
        <v>1</v>
      </c>
      <c r="F28" s="50"/>
      <c r="G28" s="10">
        <f t="shared" si="0"/>
        <v>0</v>
      </c>
      <c r="H28" s="7">
        <f t="shared" si="2"/>
        <v>0</v>
      </c>
      <c r="I28" s="41">
        <f t="shared" si="1"/>
        <v>0</v>
      </c>
    </row>
    <row r="29" spans="1:9" s="5" customFormat="1" ht="77.25" customHeight="1" thickBot="1">
      <c r="A29" s="85"/>
      <c r="B29" s="63"/>
      <c r="C29" s="48" t="s">
        <v>111</v>
      </c>
      <c r="D29" s="49" t="s">
        <v>112</v>
      </c>
      <c r="E29" s="49">
        <v>1</v>
      </c>
      <c r="F29" s="50"/>
      <c r="G29" s="14">
        <f>E29*F29</f>
        <v>0</v>
      </c>
      <c r="H29" s="7">
        <f>ROUND(G29*0.23,2)</f>
        <v>0</v>
      </c>
      <c r="I29" s="40">
        <f t="shared" si="1"/>
        <v>0</v>
      </c>
    </row>
    <row r="30" spans="1:9" s="5" customFormat="1" ht="56.25" customHeight="1" thickBot="1">
      <c r="A30" s="86">
        <v>7</v>
      </c>
      <c r="B30" s="87" t="s">
        <v>14</v>
      </c>
      <c r="C30" s="15" t="s">
        <v>113</v>
      </c>
      <c r="D30" s="16" t="s">
        <v>9</v>
      </c>
      <c r="E30" s="16">
        <v>3</v>
      </c>
      <c r="F30" s="34"/>
      <c r="G30" s="16">
        <f>E30*F30</f>
        <v>0</v>
      </c>
      <c r="H30" s="7">
        <f>ROUND(G30*0.23,2)</f>
        <v>0</v>
      </c>
      <c r="I30" s="42">
        <f>G30+H30</f>
        <v>0</v>
      </c>
    </row>
    <row r="31" spans="1:9" s="5" customFormat="1" ht="56.25" customHeight="1" thickBot="1">
      <c r="A31" s="86"/>
      <c r="B31" s="88"/>
      <c r="C31" s="17" t="s">
        <v>114</v>
      </c>
      <c r="D31" s="16" t="s">
        <v>9</v>
      </c>
      <c r="E31" s="16">
        <v>3</v>
      </c>
      <c r="F31" s="34"/>
      <c r="G31" s="14">
        <f>E31*F31</f>
        <v>0</v>
      </c>
      <c r="H31" s="7">
        <f>ROUND(G31*0.23,2)</f>
        <v>0</v>
      </c>
      <c r="I31" s="40">
        <f t="shared" si="1"/>
        <v>0</v>
      </c>
    </row>
    <row r="32" spans="1:9" s="5" customFormat="1" ht="40.5" customHeight="1">
      <c r="A32" s="78">
        <v>8</v>
      </c>
      <c r="B32" s="62" t="s">
        <v>15</v>
      </c>
      <c r="C32" s="52" t="s">
        <v>56</v>
      </c>
      <c r="D32" s="53" t="s">
        <v>9</v>
      </c>
      <c r="E32" s="53">
        <v>4</v>
      </c>
      <c r="F32" s="54"/>
      <c r="G32" s="53">
        <f t="shared" si="0"/>
        <v>0</v>
      </c>
      <c r="H32" s="51">
        <f t="shared" si="2"/>
        <v>0</v>
      </c>
      <c r="I32" s="55">
        <f t="shared" si="1"/>
        <v>0</v>
      </c>
    </row>
    <row r="33" spans="1:9" s="5" customFormat="1" ht="61.5" customHeight="1" thickBot="1">
      <c r="A33" s="65"/>
      <c r="B33" s="90"/>
      <c r="C33" s="38" t="s">
        <v>114</v>
      </c>
      <c r="D33" s="10" t="s">
        <v>9</v>
      </c>
      <c r="E33" s="10">
        <v>4</v>
      </c>
      <c r="F33" s="32"/>
      <c r="G33" s="14">
        <f>E33*F33</f>
        <v>0</v>
      </c>
      <c r="H33" s="7">
        <f>ROUND(G33*0.23,2)</f>
        <v>0</v>
      </c>
      <c r="I33" s="40">
        <f t="shared" si="1"/>
        <v>0</v>
      </c>
    </row>
    <row r="34" spans="1:9" s="5" customFormat="1" ht="20.100000000000001" customHeight="1">
      <c r="A34" s="66">
        <v>9</v>
      </c>
      <c r="B34" s="68" t="s">
        <v>16</v>
      </c>
      <c r="C34" s="18" t="s">
        <v>17</v>
      </c>
      <c r="D34" s="7" t="s">
        <v>9</v>
      </c>
      <c r="E34" s="7">
        <v>9</v>
      </c>
      <c r="F34" s="30"/>
      <c r="G34" s="7">
        <f t="shared" si="0"/>
        <v>0</v>
      </c>
      <c r="H34" s="7">
        <f t="shared" si="2"/>
        <v>0</v>
      </c>
      <c r="I34" s="39">
        <f t="shared" si="1"/>
        <v>0</v>
      </c>
    </row>
    <row r="35" spans="1:9" s="5" customFormat="1" ht="20.100000000000001" customHeight="1">
      <c r="A35" s="70"/>
      <c r="B35" s="76"/>
      <c r="C35" s="9" t="s">
        <v>18</v>
      </c>
      <c r="D35" s="10" t="s">
        <v>9</v>
      </c>
      <c r="E35" s="10">
        <v>7</v>
      </c>
      <c r="F35" s="32"/>
      <c r="G35" s="10">
        <f t="shared" si="0"/>
        <v>0</v>
      </c>
      <c r="H35" s="7">
        <f t="shared" si="2"/>
        <v>0</v>
      </c>
      <c r="I35" s="40">
        <f t="shared" si="1"/>
        <v>0</v>
      </c>
    </row>
    <row r="36" spans="1:9" s="5" customFormat="1" ht="20.100000000000001" customHeight="1">
      <c r="A36" s="70"/>
      <c r="B36" s="76"/>
      <c r="C36" s="9" t="s">
        <v>115</v>
      </c>
      <c r="D36" s="10" t="s">
        <v>9</v>
      </c>
      <c r="E36" s="10">
        <v>7</v>
      </c>
      <c r="F36" s="32"/>
      <c r="G36" s="10">
        <f t="shared" si="0"/>
        <v>0</v>
      </c>
      <c r="H36" s="7">
        <f t="shared" si="2"/>
        <v>0</v>
      </c>
      <c r="I36" s="40">
        <f t="shared" si="1"/>
        <v>0</v>
      </c>
    </row>
    <row r="37" spans="1:9" s="5" customFormat="1" ht="20.100000000000001" customHeight="1">
      <c r="A37" s="70"/>
      <c r="B37" s="76"/>
      <c r="C37" s="9" t="s">
        <v>19</v>
      </c>
      <c r="D37" s="10" t="s">
        <v>9</v>
      </c>
      <c r="E37" s="10">
        <v>7</v>
      </c>
      <c r="F37" s="32"/>
      <c r="G37" s="10">
        <f>E37*F37</f>
        <v>0</v>
      </c>
      <c r="H37" s="7">
        <f t="shared" si="2"/>
        <v>0</v>
      </c>
      <c r="I37" s="40">
        <f t="shared" si="1"/>
        <v>0</v>
      </c>
    </row>
    <row r="38" spans="1:9" s="5" customFormat="1" ht="20.100000000000001" customHeight="1">
      <c r="A38" s="70"/>
      <c r="B38" s="76"/>
      <c r="C38" s="12" t="s">
        <v>87</v>
      </c>
      <c r="D38" s="10" t="s">
        <v>9</v>
      </c>
      <c r="E38" s="10">
        <v>5</v>
      </c>
      <c r="F38" s="32"/>
      <c r="G38" s="10">
        <f t="shared" si="0"/>
        <v>0</v>
      </c>
      <c r="H38" s="7">
        <f t="shared" si="2"/>
        <v>0</v>
      </c>
      <c r="I38" s="40">
        <f t="shared" si="1"/>
        <v>0</v>
      </c>
    </row>
    <row r="39" spans="1:9" s="5" customFormat="1" ht="20.100000000000001" customHeight="1">
      <c r="A39" s="70"/>
      <c r="B39" s="76"/>
      <c r="C39" s="12" t="s">
        <v>88</v>
      </c>
      <c r="D39" s="10" t="s">
        <v>9</v>
      </c>
      <c r="E39" s="10">
        <v>5</v>
      </c>
      <c r="F39" s="32"/>
      <c r="G39" s="10">
        <f t="shared" si="0"/>
        <v>0</v>
      </c>
      <c r="H39" s="7">
        <f t="shared" si="2"/>
        <v>0</v>
      </c>
      <c r="I39" s="40">
        <f t="shared" si="1"/>
        <v>0</v>
      </c>
    </row>
    <row r="40" spans="1:9" s="5" customFormat="1" ht="38.25" customHeight="1" thickBot="1">
      <c r="A40" s="67"/>
      <c r="B40" s="69"/>
      <c r="C40" s="19" t="s">
        <v>89</v>
      </c>
      <c r="D40" s="14" t="s">
        <v>9</v>
      </c>
      <c r="E40" s="14">
        <v>6</v>
      </c>
      <c r="F40" s="33"/>
      <c r="G40" s="14">
        <f t="shared" si="0"/>
        <v>0</v>
      </c>
      <c r="H40" s="7">
        <f t="shared" si="2"/>
        <v>0</v>
      </c>
      <c r="I40" s="41">
        <f t="shared" si="1"/>
        <v>0</v>
      </c>
    </row>
    <row r="41" spans="1:9" ht="20.100000000000001" customHeight="1">
      <c r="A41" s="85">
        <v>10</v>
      </c>
      <c r="B41" s="68" t="s">
        <v>192</v>
      </c>
      <c r="C41" s="18" t="s">
        <v>21</v>
      </c>
      <c r="D41" s="7" t="s">
        <v>9</v>
      </c>
      <c r="E41" s="7">
        <v>13</v>
      </c>
      <c r="F41" s="30"/>
      <c r="G41" s="7">
        <f>E41*F41</f>
        <v>0</v>
      </c>
      <c r="H41" s="7">
        <f t="shared" si="2"/>
        <v>0</v>
      </c>
      <c r="I41" s="39">
        <f t="shared" si="1"/>
        <v>0</v>
      </c>
    </row>
    <row r="42" spans="1:9" s="5" customFormat="1" ht="20.100000000000001" customHeight="1" thickBot="1">
      <c r="A42" s="71"/>
      <c r="B42" s="69"/>
      <c r="C42" s="19" t="s">
        <v>22</v>
      </c>
      <c r="D42" s="14" t="s">
        <v>9</v>
      </c>
      <c r="E42" s="14">
        <v>8</v>
      </c>
      <c r="F42" s="33"/>
      <c r="G42" s="14">
        <f>E42*F42</f>
        <v>0</v>
      </c>
      <c r="H42" s="7">
        <f t="shared" si="2"/>
        <v>0</v>
      </c>
      <c r="I42" s="41">
        <f t="shared" si="1"/>
        <v>0</v>
      </c>
    </row>
    <row r="43" spans="1:9" s="5" customFormat="1" ht="20.100000000000001" customHeight="1">
      <c r="A43" s="66">
        <v>11</v>
      </c>
      <c r="B43" s="68" t="s">
        <v>23</v>
      </c>
      <c r="C43" s="18" t="s">
        <v>116</v>
      </c>
      <c r="D43" s="7" t="s">
        <v>9</v>
      </c>
      <c r="E43" s="7">
        <v>2</v>
      </c>
      <c r="F43" s="30"/>
      <c r="G43" s="7">
        <f t="shared" ref="G43:G139" si="3">E43*F43</f>
        <v>0</v>
      </c>
      <c r="H43" s="7">
        <f t="shared" si="2"/>
        <v>0</v>
      </c>
      <c r="I43" s="39">
        <f t="shared" si="1"/>
        <v>0</v>
      </c>
    </row>
    <row r="44" spans="1:9" s="5" customFormat="1" ht="20.100000000000001" customHeight="1">
      <c r="A44" s="70"/>
      <c r="B44" s="76"/>
      <c r="C44" s="9" t="s">
        <v>193</v>
      </c>
      <c r="D44" s="10" t="s">
        <v>9</v>
      </c>
      <c r="E44" s="10">
        <v>1</v>
      </c>
      <c r="F44" s="32"/>
      <c r="G44" s="10">
        <f t="shared" si="3"/>
        <v>0</v>
      </c>
      <c r="H44" s="7">
        <f t="shared" si="2"/>
        <v>0</v>
      </c>
      <c r="I44" s="40">
        <f t="shared" si="1"/>
        <v>0</v>
      </c>
    </row>
    <row r="45" spans="1:9" s="5" customFormat="1" ht="20.100000000000001" customHeight="1">
      <c r="A45" s="70"/>
      <c r="B45" s="76"/>
      <c r="C45" s="9" t="s">
        <v>117</v>
      </c>
      <c r="D45" s="10" t="s">
        <v>9</v>
      </c>
      <c r="E45" s="10">
        <v>1</v>
      </c>
      <c r="F45" s="32"/>
      <c r="G45" s="10">
        <f t="shared" si="3"/>
        <v>0</v>
      </c>
      <c r="H45" s="7">
        <f t="shared" si="2"/>
        <v>0</v>
      </c>
      <c r="I45" s="40">
        <f t="shared" si="1"/>
        <v>0</v>
      </c>
    </row>
    <row r="46" spans="1:9" s="5" customFormat="1" ht="20.100000000000001" customHeight="1" thickBot="1">
      <c r="A46" s="67"/>
      <c r="B46" s="69"/>
      <c r="C46" s="19" t="s">
        <v>118</v>
      </c>
      <c r="D46" s="14" t="s">
        <v>9</v>
      </c>
      <c r="E46" s="14">
        <v>1</v>
      </c>
      <c r="F46" s="33"/>
      <c r="G46" s="14">
        <f t="shared" si="3"/>
        <v>0</v>
      </c>
      <c r="H46" s="7">
        <f t="shared" si="2"/>
        <v>0</v>
      </c>
      <c r="I46" s="41">
        <f t="shared" si="1"/>
        <v>0</v>
      </c>
    </row>
    <row r="47" spans="1:9" s="5" customFormat="1" ht="20.100000000000001" customHeight="1">
      <c r="A47" s="66">
        <v>12</v>
      </c>
      <c r="B47" s="68" t="s">
        <v>24</v>
      </c>
      <c r="C47" s="18" t="s">
        <v>85</v>
      </c>
      <c r="D47" s="7" t="s">
        <v>9</v>
      </c>
      <c r="E47" s="7">
        <v>25</v>
      </c>
      <c r="F47" s="30"/>
      <c r="G47" s="7">
        <f t="shared" si="3"/>
        <v>0</v>
      </c>
      <c r="H47" s="7">
        <f t="shared" si="2"/>
        <v>0</v>
      </c>
      <c r="I47" s="39">
        <f t="shared" si="1"/>
        <v>0</v>
      </c>
    </row>
    <row r="48" spans="1:9" s="5" customFormat="1" ht="32.25" customHeight="1" thickBot="1">
      <c r="A48" s="67"/>
      <c r="B48" s="69"/>
      <c r="C48" s="19" t="s">
        <v>84</v>
      </c>
      <c r="D48" s="14" t="s">
        <v>9</v>
      </c>
      <c r="E48" s="14">
        <v>5</v>
      </c>
      <c r="F48" s="33"/>
      <c r="G48" s="14">
        <f t="shared" si="3"/>
        <v>0</v>
      </c>
      <c r="H48" s="7">
        <f t="shared" si="2"/>
        <v>0</v>
      </c>
      <c r="I48" s="41">
        <f t="shared" si="1"/>
        <v>0</v>
      </c>
    </row>
    <row r="49" spans="1:9" s="5" customFormat="1" ht="20.100000000000001" customHeight="1">
      <c r="A49" s="66">
        <v>13</v>
      </c>
      <c r="B49" s="68" t="s">
        <v>26</v>
      </c>
      <c r="C49" s="6" t="s">
        <v>119</v>
      </c>
      <c r="D49" s="7" t="s">
        <v>9</v>
      </c>
      <c r="E49" s="7">
        <v>6</v>
      </c>
      <c r="F49" s="30"/>
      <c r="G49" s="7">
        <f t="shared" si="3"/>
        <v>0</v>
      </c>
      <c r="H49" s="7">
        <f t="shared" si="2"/>
        <v>0</v>
      </c>
      <c r="I49" s="39">
        <f t="shared" si="1"/>
        <v>0</v>
      </c>
    </row>
    <row r="50" spans="1:9" s="5" customFormat="1" ht="34.5" customHeight="1" thickBot="1">
      <c r="A50" s="67"/>
      <c r="B50" s="69"/>
      <c r="C50" s="19" t="s">
        <v>84</v>
      </c>
      <c r="D50" s="14" t="s">
        <v>9</v>
      </c>
      <c r="E50" s="14">
        <v>2</v>
      </c>
      <c r="F50" s="33"/>
      <c r="G50" s="14">
        <f t="shared" si="3"/>
        <v>0</v>
      </c>
      <c r="H50" s="7">
        <f t="shared" si="2"/>
        <v>0</v>
      </c>
      <c r="I50" s="41">
        <f t="shared" si="1"/>
        <v>0</v>
      </c>
    </row>
    <row r="51" spans="1:9" s="5" customFormat="1" ht="20.100000000000001" customHeight="1">
      <c r="A51" s="66">
        <v>14</v>
      </c>
      <c r="B51" s="68" t="s">
        <v>27</v>
      </c>
      <c r="C51" s="6" t="s">
        <v>86</v>
      </c>
      <c r="D51" s="7" t="s">
        <v>9</v>
      </c>
      <c r="E51" s="7">
        <v>2</v>
      </c>
      <c r="F51" s="30"/>
      <c r="G51" s="7">
        <f t="shared" si="3"/>
        <v>0</v>
      </c>
      <c r="H51" s="7">
        <f t="shared" si="2"/>
        <v>0</v>
      </c>
      <c r="I51" s="39">
        <f t="shared" si="1"/>
        <v>0</v>
      </c>
    </row>
    <row r="52" spans="1:9" s="5" customFormat="1" ht="20.100000000000001" customHeight="1" thickBot="1">
      <c r="A52" s="67"/>
      <c r="B52" s="69"/>
      <c r="C52" s="13" t="s">
        <v>25</v>
      </c>
      <c r="D52" s="14" t="s">
        <v>9</v>
      </c>
      <c r="E52" s="14">
        <v>1</v>
      </c>
      <c r="F52" s="33"/>
      <c r="G52" s="14">
        <f t="shared" si="3"/>
        <v>0</v>
      </c>
      <c r="H52" s="7">
        <f t="shared" si="2"/>
        <v>0</v>
      </c>
      <c r="I52" s="41">
        <f t="shared" si="1"/>
        <v>0</v>
      </c>
    </row>
    <row r="53" spans="1:9" s="5" customFormat="1" ht="20.100000000000001" customHeight="1">
      <c r="A53" s="66">
        <v>15</v>
      </c>
      <c r="B53" s="68" t="s">
        <v>28</v>
      </c>
      <c r="C53" s="6" t="s">
        <v>120</v>
      </c>
      <c r="D53" s="7" t="s">
        <v>9</v>
      </c>
      <c r="E53" s="7">
        <v>2</v>
      </c>
      <c r="F53" s="30"/>
      <c r="G53" s="7">
        <f t="shared" si="3"/>
        <v>0</v>
      </c>
      <c r="H53" s="7">
        <f t="shared" si="2"/>
        <v>0</v>
      </c>
      <c r="I53" s="39">
        <f t="shared" si="1"/>
        <v>0</v>
      </c>
    </row>
    <row r="54" spans="1:9" s="5" customFormat="1" ht="20.100000000000001" customHeight="1" thickBot="1">
      <c r="A54" s="67"/>
      <c r="B54" s="69"/>
      <c r="C54" s="13" t="s">
        <v>25</v>
      </c>
      <c r="D54" s="14" t="s">
        <v>9</v>
      </c>
      <c r="E54" s="14">
        <v>1</v>
      </c>
      <c r="F54" s="33"/>
      <c r="G54" s="14">
        <f t="shared" si="3"/>
        <v>0</v>
      </c>
      <c r="H54" s="7">
        <f t="shared" si="2"/>
        <v>0</v>
      </c>
      <c r="I54" s="41">
        <f t="shared" si="1"/>
        <v>0</v>
      </c>
    </row>
    <row r="55" spans="1:9" s="5" customFormat="1" ht="35.25" customHeight="1" thickBot="1">
      <c r="A55" s="3">
        <v>16</v>
      </c>
      <c r="B55" s="4" t="s">
        <v>29</v>
      </c>
      <c r="C55" s="17" t="s">
        <v>121</v>
      </c>
      <c r="D55" s="16" t="s">
        <v>9</v>
      </c>
      <c r="E55" s="16">
        <v>3</v>
      </c>
      <c r="F55" s="34"/>
      <c r="G55" s="16">
        <f t="shared" si="3"/>
        <v>0</v>
      </c>
      <c r="H55" s="7">
        <f t="shared" si="2"/>
        <v>0</v>
      </c>
      <c r="I55" s="42">
        <f t="shared" si="1"/>
        <v>0</v>
      </c>
    </row>
    <row r="56" spans="1:9" s="5" customFormat="1" ht="34.5" customHeight="1" thickBot="1">
      <c r="A56" s="3">
        <v>17</v>
      </c>
      <c r="B56" s="4" t="s">
        <v>30</v>
      </c>
      <c r="C56" s="15" t="s">
        <v>57</v>
      </c>
      <c r="D56" s="16" t="s">
        <v>9</v>
      </c>
      <c r="E56" s="16">
        <v>1</v>
      </c>
      <c r="F56" s="34"/>
      <c r="G56" s="16">
        <f t="shared" si="3"/>
        <v>0</v>
      </c>
      <c r="H56" s="7">
        <f t="shared" si="2"/>
        <v>0</v>
      </c>
      <c r="I56" s="42">
        <f t="shared" si="1"/>
        <v>0</v>
      </c>
    </row>
    <row r="57" spans="1:9" s="5" customFormat="1" ht="36.75" customHeight="1" thickBot="1">
      <c r="A57" s="3">
        <v>18</v>
      </c>
      <c r="B57" s="4" t="s">
        <v>31</v>
      </c>
      <c r="C57" s="15" t="s">
        <v>122</v>
      </c>
      <c r="D57" s="16" t="s">
        <v>9</v>
      </c>
      <c r="E57" s="16">
        <v>2</v>
      </c>
      <c r="F57" s="34"/>
      <c r="G57" s="16">
        <f t="shared" si="3"/>
        <v>0</v>
      </c>
      <c r="H57" s="7">
        <f t="shared" si="2"/>
        <v>0</v>
      </c>
      <c r="I57" s="42">
        <f t="shared" si="1"/>
        <v>0</v>
      </c>
    </row>
    <row r="58" spans="1:9" s="5" customFormat="1" ht="20.100000000000001" customHeight="1">
      <c r="A58" s="64">
        <v>19</v>
      </c>
      <c r="B58" s="62" t="s">
        <v>32</v>
      </c>
      <c r="C58" s="6" t="s">
        <v>123</v>
      </c>
      <c r="D58" s="7" t="s">
        <v>9</v>
      </c>
      <c r="E58" s="7">
        <v>1</v>
      </c>
      <c r="F58" s="30"/>
      <c r="G58" s="7">
        <f t="shared" si="3"/>
        <v>0</v>
      </c>
      <c r="H58" s="7">
        <f t="shared" si="2"/>
        <v>0</v>
      </c>
      <c r="I58" s="39">
        <f t="shared" si="1"/>
        <v>0</v>
      </c>
    </row>
    <row r="59" spans="1:9" s="5" customFormat="1" ht="20.100000000000001" customHeight="1">
      <c r="A59" s="78"/>
      <c r="B59" s="77"/>
      <c r="C59" s="12" t="s">
        <v>124</v>
      </c>
      <c r="D59" s="10" t="s">
        <v>9</v>
      </c>
      <c r="E59" s="10">
        <v>1</v>
      </c>
      <c r="F59" s="32"/>
      <c r="G59" s="10">
        <f t="shared" si="3"/>
        <v>0</v>
      </c>
      <c r="H59" s="7">
        <f t="shared" si="2"/>
        <v>0</v>
      </c>
      <c r="I59" s="40">
        <f t="shared" si="1"/>
        <v>0</v>
      </c>
    </row>
    <row r="60" spans="1:9" s="5" customFormat="1" ht="20.100000000000001" customHeight="1">
      <c r="A60" s="78"/>
      <c r="B60" s="77"/>
      <c r="C60" s="12" t="s">
        <v>125</v>
      </c>
      <c r="D60" s="10" t="s">
        <v>9</v>
      </c>
      <c r="E60" s="10">
        <v>1</v>
      </c>
      <c r="F60" s="32"/>
      <c r="G60" s="10">
        <f t="shared" si="3"/>
        <v>0</v>
      </c>
      <c r="H60" s="7">
        <f t="shared" si="2"/>
        <v>0</v>
      </c>
      <c r="I60" s="40">
        <f t="shared" si="1"/>
        <v>0</v>
      </c>
    </row>
    <row r="61" spans="1:9" s="5" customFormat="1" ht="20.100000000000001" customHeight="1">
      <c r="A61" s="78"/>
      <c r="B61" s="77"/>
      <c r="C61" s="12" t="s">
        <v>126</v>
      </c>
      <c r="D61" s="10" t="s">
        <v>9</v>
      </c>
      <c r="E61" s="10">
        <v>1</v>
      </c>
      <c r="F61" s="32"/>
      <c r="G61" s="10">
        <f t="shared" si="3"/>
        <v>0</v>
      </c>
      <c r="H61" s="7">
        <f t="shared" si="2"/>
        <v>0</v>
      </c>
      <c r="I61" s="40">
        <f t="shared" si="1"/>
        <v>0</v>
      </c>
    </row>
    <row r="62" spans="1:9" s="5" customFormat="1" ht="57.75" customHeight="1">
      <c r="A62" s="78"/>
      <c r="B62" s="77"/>
      <c r="C62" s="18" t="s">
        <v>127</v>
      </c>
      <c r="D62" s="7" t="s">
        <v>9</v>
      </c>
      <c r="E62" s="7">
        <v>1</v>
      </c>
      <c r="F62" s="30"/>
      <c r="G62" s="10">
        <f t="shared" si="3"/>
        <v>0</v>
      </c>
      <c r="H62" s="7">
        <f t="shared" si="2"/>
        <v>0</v>
      </c>
      <c r="I62" s="40">
        <f t="shared" si="1"/>
        <v>0</v>
      </c>
    </row>
    <row r="63" spans="1:9" s="5" customFormat="1" ht="59.25" customHeight="1">
      <c r="A63" s="78"/>
      <c r="B63" s="77"/>
      <c r="C63" s="18" t="s">
        <v>128</v>
      </c>
      <c r="D63" s="7" t="s">
        <v>9</v>
      </c>
      <c r="E63" s="7">
        <v>1</v>
      </c>
      <c r="F63" s="30"/>
      <c r="G63" s="10">
        <f t="shared" si="3"/>
        <v>0</v>
      </c>
      <c r="H63" s="7">
        <f t="shared" si="2"/>
        <v>0</v>
      </c>
      <c r="I63" s="40">
        <f t="shared" si="1"/>
        <v>0</v>
      </c>
    </row>
    <row r="64" spans="1:9" s="5" customFormat="1" ht="56.25" customHeight="1">
      <c r="A64" s="78"/>
      <c r="B64" s="77"/>
      <c r="C64" s="18" t="s">
        <v>129</v>
      </c>
      <c r="D64" s="7" t="s">
        <v>9</v>
      </c>
      <c r="E64" s="7">
        <v>1</v>
      </c>
      <c r="F64" s="30"/>
      <c r="G64" s="10">
        <f t="shared" si="3"/>
        <v>0</v>
      </c>
      <c r="H64" s="7">
        <f t="shared" si="2"/>
        <v>0</v>
      </c>
      <c r="I64" s="40">
        <f t="shared" si="1"/>
        <v>0</v>
      </c>
    </row>
    <row r="65" spans="1:9" s="5" customFormat="1" ht="56.25" customHeight="1" thickBot="1">
      <c r="A65" s="65"/>
      <c r="B65" s="63"/>
      <c r="C65" s="18" t="s">
        <v>130</v>
      </c>
      <c r="D65" s="7" t="s">
        <v>9</v>
      </c>
      <c r="E65" s="7">
        <v>1</v>
      </c>
      <c r="F65" s="30"/>
      <c r="G65" s="10">
        <f t="shared" si="3"/>
        <v>0</v>
      </c>
      <c r="H65" s="7">
        <f t="shared" si="2"/>
        <v>0</v>
      </c>
      <c r="I65" s="40">
        <f t="shared" si="1"/>
        <v>0</v>
      </c>
    </row>
    <row r="66" spans="1:9" s="5" customFormat="1" ht="37.5" customHeight="1">
      <c r="A66" s="66">
        <v>20</v>
      </c>
      <c r="B66" s="68" t="s">
        <v>33</v>
      </c>
      <c r="C66" s="18" t="s">
        <v>131</v>
      </c>
      <c r="D66" s="7" t="s">
        <v>9</v>
      </c>
      <c r="E66" s="7">
        <v>6</v>
      </c>
      <c r="F66" s="30"/>
      <c r="G66" s="7">
        <f t="shared" si="3"/>
        <v>0</v>
      </c>
      <c r="H66" s="7">
        <f t="shared" si="2"/>
        <v>0</v>
      </c>
      <c r="I66" s="39">
        <f t="shared" si="1"/>
        <v>0</v>
      </c>
    </row>
    <row r="67" spans="1:9" s="5" customFormat="1" ht="39.75" customHeight="1">
      <c r="A67" s="70"/>
      <c r="B67" s="76"/>
      <c r="C67" s="9" t="s">
        <v>132</v>
      </c>
      <c r="D67" s="10" t="s">
        <v>9</v>
      </c>
      <c r="E67" s="10">
        <v>6</v>
      </c>
      <c r="F67" s="32"/>
      <c r="G67" s="10">
        <f t="shared" si="3"/>
        <v>0</v>
      </c>
      <c r="H67" s="7">
        <f t="shared" si="2"/>
        <v>0</v>
      </c>
      <c r="I67" s="40">
        <f t="shared" si="1"/>
        <v>0</v>
      </c>
    </row>
    <row r="68" spans="1:9" s="5" customFormat="1" ht="38.25" customHeight="1">
      <c r="A68" s="70"/>
      <c r="B68" s="76"/>
      <c r="C68" s="9" t="s">
        <v>133</v>
      </c>
      <c r="D68" s="10" t="s">
        <v>9</v>
      </c>
      <c r="E68" s="10">
        <v>6</v>
      </c>
      <c r="F68" s="32"/>
      <c r="G68" s="10">
        <f t="shared" si="3"/>
        <v>0</v>
      </c>
      <c r="H68" s="7">
        <f t="shared" si="2"/>
        <v>0</v>
      </c>
      <c r="I68" s="40">
        <f t="shared" si="1"/>
        <v>0</v>
      </c>
    </row>
    <row r="69" spans="1:9" s="5" customFormat="1" ht="38.25" customHeight="1" thickBot="1">
      <c r="A69" s="67"/>
      <c r="B69" s="69"/>
      <c r="C69" s="19" t="s">
        <v>134</v>
      </c>
      <c r="D69" s="14" t="s">
        <v>9</v>
      </c>
      <c r="E69" s="14">
        <v>6</v>
      </c>
      <c r="F69" s="33"/>
      <c r="G69" s="14">
        <f t="shared" si="3"/>
        <v>0</v>
      </c>
      <c r="H69" s="7">
        <f t="shared" si="2"/>
        <v>0</v>
      </c>
      <c r="I69" s="41">
        <f t="shared" si="1"/>
        <v>0</v>
      </c>
    </row>
    <row r="70" spans="1:9" s="5" customFormat="1" ht="20.100000000000001" customHeight="1">
      <c r="A70" s="68">
        <v>21</v>
      </c>
      <c r="B70" s="68" t="s">
        <v>34</v>
      </c>
      <c r="C70" s="6" t="s">
        <v>194</v>
      </c>
      <c r="D70" s="7" t="s">
        <v>9</v>
      </c>
      <c r="E70" s="7">
        <v>6</v>
      </c>
      <c r="F70" s="30"/>
      <c r="G70" s="7">
        <f t="shared" si="3"/>
        <v>0</v>
      </c>
      <c r="H70" s="7">
        <f t="shared" si="2"/>
        <v>0</v>
      </c>
      <c r="I70" s="39">
        <f t="shared" si="1"/>
        <v>0</v>
      </c>
    </row>
    <row r="71" spans="1:9" s="5" customFormat="1" ht="20.100000000000001" customHeight="1" thickBot="1">
      <c r="A71" s="69"/>
      <c r="B71" s="69"/>
      <c r="C71" s="13" t="s">
        <v>135</v>
      </c>
      <c r="D71" s="14" t="s">
        <v>9</v>
      </c>
      <c r="E71" s="14">
        <v>4</v>
      </c>
      <c r="F71" s="33"/>
      <c r="G71" s="14">
        <f t="shared" si="3"/>
        <v>0</v>
      </c>
      <c r="H71" s="7">
        <f t="shared" si="2"/>
        <v>0</v>
      </c>
      <c r="I71" s="41">
        <f t="shared" ref="I71:I139" si="4">G71+H71</f>
        <v>0</v>
      </c>
    </row>
    <row r="72" spans="1:9" s="5" customFormat="1" ht="35.25" customHeight="1">
      <c r="A72" s="66">
        <v>22</v>
      </c>
      <c r="B72" s="68" t="s">
        <v>35</v>
      </c>
      <c r="C72" s="18" t="s">
        <v>136</v>
      </c>
      <c r="D72" s="7" t="s">
        <v>20</v>
      </c>
      <c r="E72" s="7">
        <v>2</v>
      </c>
      <c r="F72" s="30"/>
      <c r="G72" s="7">
        <f t="shared" si="3"/>
        <v>0</v>
      </c>
      <c r="H72" s="7">
        <f t="shared" ref="H72:H139" si="5">ROUND(G72*0.23,2)</f>
        <v>0</v>
      </c>
      <c r="I72" s="39">
        <f t="shared" si="4"/>
        <v>0</v>
      </c>
    </row>
    <row r="73" spans="1:9" s="5" customFormat="1" ht="34.5" customHeight="1">
      <c r="A73" s="70"/>
      <c r="B73" s="76"/>
      <c r="C73" s="9" t="s">
        <v>137</v>
      </c>
      <c r="D73" s="10" t="s">
        <v>20</v>
      </c>
      <c r="E73" s="10">
        <v>1</v>
      </c>
      <c r="F73" s="30"/>
      <c r="G73" s="10">
        <f t="shared" si="3"/>
        <v>0</v>
      </c>
      <c r="H73" s="7">
        <f t="shared" si="5"/>
        <v>0</v>
      </c>
      <c r="I73" s="40">
        <f t="shared" si="4"/>
        <v>0</v>
      </c>
    </row>
    <row r="74" spans="1:9" s="5" customFormat="1" ht="34.5" customHeight="1">
      <c r="A74" s="70"/>
      <c r="B74" s="76"/>
      <c r="C74" s="9" t="s">
        <v>138</v>
      </c>
      <c r="D74" s="10" t="s">
        <v>20</v>
      </c>
      <c r="E74" s="10">
        <v>1</v>
      </c>
      <c r="F74" s="30"/>
      <c r="G74" s="10">
        <f t="shared" si="3"/>
        <v>0</v>
      </c>
      <c r="H74" s="7">
        <f t="shared" si="5"/>
        <v>0</v>
      </c>
      <c r="I74" s="40">
        <f t="shared" si="4"/>
        <v>0</v>
      </c>
    </row>
    <row r="75" spans="1:9" s="5" customFormat="1" ht="34.5" customHeight="1">
      <c r="A75" s="70"/>
      <c r="B75" s="76"/>
      <c r="C75" s="9" t="s">
        <v>139</v>
      </c>
      <c r="D75" s="10" t="s">
        <v>20</v>
      </c>
      <c r="E75" s="10">
        <v>1</v>
      </c>
      <c r="F75" s="30"/>
      <c r="G75" s="10">
        <f t="shared" si="3"/>
        <v>0</v>
      </c>
      <c r="H75" s="7">
        <f t="shared" si="5"/>
        <v>0</v>
      </c>
      <c r="I75" s="40">
        <f t="shared" si="4"/>
        <v>0</v>
      </c>
    </row>
    <row r="76" spans="1:9" s="5" customFormat="1" ht="42.75" customHeight="1" thickBot="1">
      <c r="A76" s="67"/>
      <c r="B76" s="69"/>
      <c r="C76" s="19" t="s">
        <v>140</v>
      </c>
      <c r="D76" s="14" t="s">
        <v>9</v>
      </c>
      <c r="E76" s="14">
        <v>1</v>
      </c>
      <c r="F76" s="33"/>
      <c r="G76" s="14">
        <f t="shared" si="3"/>
        <v>0</v>
      </c>
      <c r="H76" s="7">
        <f t="shared" si="5"/>
        <v>0</v>
      </c>
      <c r="I76" s="41">
        <f t="shared" si="4"/>
        <v>0</v>
      </c>
    </row>
    <row r="77" spans="1:9" s="5" customFormat="1" ht="20.100000000000001" customHeight="1">
      <c r="A77" s="66">
        <v>23</v>
      </c>
      <c r="B77" s="68" t="s">
        <v>36</v>
      </c>
      <c r="C77" s="18" t="s">
        <v>59</v>
      </c>
      <c r="D77" s="7" t="s">
        <v>9</v>
      </c>
      <c r="E77" s="7">
        <v>6</v>
      </c>
      <c r="F77" s="30"/>
      <c r="G77" s="7">
        <f t="shared" si="3"/>
        <v>0</v>
      </c>
      <c r="H77" s="7">
        <f t="shared" si="5"/>
        <v>0</v>
      </c>
      <c r="I77" s="39">
        <f t="shared" si="4"/>
        <v>0</v>
      </c>
    </row>
    <row r="78" spans="1:9" s="5" customFormat="1" ht="20.100000000000001" customHeight="1" thickBot="1">
      <c r="A78" s="67"/>
      <c r="B78" s="69"/>
      <c r="C78" s="13" t="s">
        <v>58</v>
      </c>
      <c r="D78" s="14" t="s">
        <v>9</v>
      </c>
      <c r="E78" s="14">
        <v>12</v>
      </c>
      <c r="F78" s="33"/>
      <c r="G78" s="14">
        <f>E78*F78</f>
        <v>0</v>
      </c>
      <c r="H78" s="7">
        <f t="shared" si="5"/>
        <v>0</v>
      </c>
      <c r="I78" s="41">
        <f t="shared" si="4"/>
        <v>0</v>
      </c>
    </row>
    <row r="79" spans="1:9" s="5" customFormat="1" ht="36.75" customHeight="1" thickBot="1">
      <c r="A79" s="64">
        <v>24</v>
      </c>
      <c r="B79" s="62" t="s">
        <v>37</v>
      </c>
      <c r="C79" s="20" t="s">
        <v>141</v>
      </c>
      <c r="D79" s="16" t="s">
        <v>9</v>
      </c>
      <c r="E79" s="16">
        <v>3</v>
      </c>
      <c r="F79" s="34"/>
      <c r="G79" s="16">
        <f t="shared" si="3"/>
        <v>0</v>
      </c>
      <c r="H79" s="7">
        <f t="shared" si="5"/>
        <v>0</v>
      </c>
      <c r="I79" s="42">
        <f t="shared" si="4"/>
        <v>0</v>
      </c>
    </row>
    <row r="80" spans="1:9" s="5" customFormat="1" ht="57" customHeight="1" thickBot="1">
      <c r="A80" s="65"/>
      <c r="B80" s="63"/>
      <c r="C80" s="56" t="s">
        <v>142</v>
      </c>
      <c r="D80" s="16" t="s">
        <v>9</v>
      </c>
      <c r="E80" s="16">
        <v>3</v>
      </c>
      <c r="F80" s="34"/>
      <c r="G80" s="7">
        <f t="shared" si="3"/>
        <v>0</v>
      </c>
      <c r="H80" s="7">
        <f t="shared" si="5"/>
        <v>0</v>
      </c>
      <c r="I80" s="41">
        <f t="shared" si="4"/>
        <v>0</v>
      </c>
    </row>
    <row r="81" spans="1:9" s="5" customFormat="1" ht="20.100000000000001" customHeight="1">
      <c r="A81" s="66">
        <v>25</v>
      </c>
      <c r="B81" s="68" t="s">
        <v>38</v>
      </c>
      <c r="C81" s="21" t="s">
        <v>60</v>
      </c>
      <c r="D81" s="7" t="s">
        <v>9</v>
      </c>
      <c r="E81" s="7">
        <v>6</v>
      </c>
      <c r="F81" s="30"/>
      <c r="G81" s="7">
        <f t="shared" si="3"/>
        <v>0</v>
      </c>
      <c r="H81" s="7">
        <f t="shared" si="5"/>
        <v>0</v>
      </c>
      <c r="I81" s="39">
        <f t="shared" si="4"/>
        <v>0</v>
      </c>
    </row>
    <row r="82" spans="1:9" s="5" customFormat="1" ht="20.100000000000001" customHeight="1">
      <c r="A82" s="70"/>
      <c r="B82" s="76"/>
      <c r="C82" s="22" t="s">
        <v>144</v>
      </c>
      <c r="D82" s="10" t="s">
        <v>9</v>
      </c>
      <c r="E82" s="10">
        <v>3</v>
      </c>
      <c r="F82" s="32"/>
      <c r="G82" s="10">
        <f t="shared" si="3"/>
        <v>0</v>
      </c>
      <c r="H82" s="7">
        <f t="shared" si="5"/>
        <v>0</v>
      </c>
      <c r="I82" s="40">
        <f t="shared" si="4"/>
        <v>0</v>
      </c>
    </row>
    <row r="83" spans="1:9" s="5" customFormat="1" ht="20.100000000000001" customHeight="1">
      <c r="A83" s="70"/>
      <c r="B83" s="76"/>
      <c r="C83" s="22" t="s">
        <v>61</v>
      </c>
      <c r="D83" s="10" t="s">
        <v>9</v>
      </c>
      <c r="E83" s="10">
        <v>3</v>
      </c>
      <c r="F83" s="32"/>
      <c r="G83" s="10">
        <f t="shared" si="3"/>
        <v>0</v>
      </c>
      <c r="H83" s="7">
        <f t="shared" si="5"/>
        <v>0</v>
      </c>
      <c r="I83" s="40">
        <f t="shared" si="4"/>
        <v>0</v>
      </c>
    </row>
    <row r="84" spans="1:9" s="5" customFormat="1" ht="20.100000000000001" customHeight="1">
      <c r="A84" s="70"/>
      <c r="B84" s="76"/>
      <c r="C84" s="22" t="s">
        <v>145</v>
      </c>
      <c r="D84" s="10" t="s">
        <v>9</v>
      </c>
      <c r="E84" s="10">
        <v>3</v>
      </c>
      <c r="F84" s="32"/>
      <c r="G84" s="10">
        <f t="shared" si="3"/>
        <v>0</v>
      </c>
      <c r="H84" s="7">
        <f t="shared" si="5"/>
        <v>0</v>
      </c>
      <c r="I84" s="40">
        <f t="shared" si="4"/>
        <v>0</v>
      </c>
    </row>
    <row r="85" spans="1:9" s="5" customFormat="1" ht="35.25" customHeight="1" thickBot="1">
      <c r="A85" s="67"/>
      <c r="B85" s="69"/>
      <c r="C85" s="23" t="s">
        <v>146</v>
      </c>
      <c r="D85" s="14" t="s">
        <v>9</v>
      </c>
      <c r="E85" s="14">
        <v>2</v>
      </c>
      <c r="F85" s="33"/>
      <c r="G85" s="14">
        <f>E85*F85</f>
        <v>0</v>
      </c>
      <c r="H85" s="7">
        <f t="shared" si="5"/>
        <v>0</v>
      </c>
      <c r="I85" s="41">
        <f t="shared" si="4"/>
        <v>0</v>
      </c>
    </row>
    <row r="86" spans="1:9" s="5" customFormat="1" ht="37.5" customHeight="1">
      <c r="A86" s="66">
        <v>26</v>
      </c>
      <c r="B86" s="68" t="s">
        <v>39</v>
      </c>
      <c r="C86" s="57" t="s">
        <v>147</v>
      </c>
      <c r="D86" s="7" t="s">
        <v>9</v>
      </c>
      <c r="E86" s="7">
        <v>2</v>
      </c>
      <c r="F86" s="30"/>
      <c r="G86" s="7">
        <f t="shared" si="3"/>
        <v>0</v>
      </c>
      <c r="H86" s="7">
        <f t="shared" si="5"/>
        <v>0</v>
      </c>
      <c r="I86" s="39">
        <f t="shared" si="4"/>
        <v>0</v>
      </c>
    </row>
    <row r="87" spans="1:9" s="5" customFormat="1" ht="38.25" customHeight="1">
      <c r="A87" s="70"/>
      <c r="B87" s="76"/>
      <c r="C87" s="58" t="s">
        <v>148</v>
      </c>
      <c r="D87" s="10" t="s">
        <v>9</v>
      </c>
      <c r="E87" s="10">
        <v>1</v>
      </c>
      <c r="F87" s="32"/>
      <c r="G87" s="10">
        <f t="shared" si="3"/>
        <v>0</v>
      </c>
      <c r="H87" s="7">
        <f t="shared" si="5"/>
        <v>0</v>
      </c>
      <c r="I87" s="40">
        <f t="shared" si="4"/>
        <v>0</v>
      </c>
    </row>
    <row r="88" spans="1:9" s="5" customFormat="1" ht="37.5" customHeight="1">
      <c r="A88" s="70"/>
      <c r="B88" s="76"/>
      <c r="C88" s="58" t="s">
        <v>149</v>
      </c>
      <c r="D88" s="10" t="s">
        <v>9</v>
      </c>
      <c r="E88" s="10">
        <v>1</v>
      </c>
      <c r="F88" s="32"/>
      <c r="G88" s="10">
        <f t="shared" si="3"/>
        <v>0</v>
      </c>
      <c r="H88" s="7">
        <f t="shared" si="5"/>
        <v>0</v>
      </c>
      <c r="I88" s="40">
        <f t="shared" si="4"/>
        <v>0</v>
      </c>
    </row>
    <row r="89" spans="1:9" s="5" customFormat="1" ht="38.25" customHeight="1">
      <c r="A89" s="70"/>
      <c r="B89" s="76"/>
      <c r="C89" s="58" t="s">
        <v>150</v>
      </c>
      <c r="D89" s="10" t="s">
        <v>9</v>
      </c>
      <c r="E89" s="10">
        <v>1</v>
      </c>
      <c r="F89" s="32"/>
      <c r="G89" s="10">
        <f t="shared" si="3"/>
        <v>0</v>
      </c>
      <c r="H89" s="7">
        <f t="shared" si="5"/>
        <v>0</v>
      </c>
      <c r="I89" s="40">
        <f t="shared" si="4"/>
        <v>0</v>
      </c>
    </row>
    <row r="90" spans="1:9" s="5" customFormat="1" ht="37.5" customHeight="1" thickBot="1">
      <c r="A90" s="67"/>
      <c r="B90" s="69"/>
      <c r="C90" s="23" t="s">
        <v>151</v>
      </c>
      <c r="D90" s="14" t="s">
        <v>9</v>
      </c>
      <c r="E90" s="14">
        <v>1</v>
      </c>
      <c r="F90" s="33"/>
      <c r="G90" s="14">
        <f>E90*F90</f>
        <v>0</v>
      </c>
      <c r="H90" s="7">
        <f t="shared" si="5"/>
        <v>0</v>
      </c>
      <c r="I90" s="41">
        <f t="shared" si="4"/>
        <v>0</v>
      </c>
    </row>
    <row r="91" spans="1:9" s="5" customFormat="1" ht="20.100000000000001" customHeight="1">
      <c r="A91" s="66">
        <v>27</v>
      </c>
      <c r="B91" s="66" t="s">
        <v>40</v>
      </c>
      <c r="C91" s="6" t="s">
        <v>41</v>
      </c>
      <c r="D91" s="24" t="s">
        <v>9</v>
      </c>
      <c r="E91" s="45">
        <v>1</v>
      </c>
      <c r="F91" s="35"/>
      <c r="G91" s="7">
        <f t="shared" si="3"/>
        <v>0</v>
      </c>
      <c r="H91" s="7">
        <f t="shared" si="5"/>
        <v>0</v>
      </c>
      <c r="I91" s="39">
        <f t="shared" si="4"/>
        <v>0</v>
      </c>
    </row>
    <row r="92" spans="1:9" s="5" customFormat="1" ht="20.100000000000001" customHeight="1">
      <c r="A92" s="70"/>
      <c r="B92" s="70"/>
      <c r="C92" s="12" t="s">
        <v>42</v>
      </c>
      <c r="D92" s="25" t="s">
        <v>9</v>
      </c>
      <c r="E92" s="46">
        <v>18</v>
      </c>
      <c r="F92" s="36"/>
      <c r="G92" s="10">
        <f t="shared" si="3"/>
        <v>0</v>
      </c>
      <c r="H92" s="7">
        <f t="shared" si="5"/>
        <v>0</v>
      </c>
      <c r="I92" s="40">
        <f t="shared" si="4"/>
        <v>0</v>
      </c>
    </row>
    <row r="93" spans="1:9" s="5" customFormat="1" ht="20.100000000000001" customHeight="1">
      <c r="A93" s="71"/>
      <c r="B93" s="71"/>
      <c r="C93" s="26" t="s">
        <v>43</v>
      </c>
      <c r="D93" s="27" t="s">
        <v>9</v>
      </c>
      <c r="E93" s="47">
        <v>1</v>
      </c>
      <c r="F93" s="37"/>
      <c r="G93" s="28">
        <f t="shared" si="3"/>
        <v>0</v>
      </c>
      <c r="H93" s="7">
        <f t="shared" si="5"/>
        <v>0</v>
      </c>
      <c r="I93" s="43">
        <f t="shared" si="4"/>
        <v>0</v>
      </c>
    </row>
    <row r="94" spans="1:9" s="5" customFormat="1" ht="54.75" customHeight="1">
      <c r="A94" s="38">
        <v>28</v>
      </c>
      <c r="B94" s="38" t="s">
        <v>47</v>
      </c>
      <c r="C94" s="38" t="s">
        <v>152</v>
      </c>
      <c r="D94" s="25" t="s">
        <v>20</v>
      </c>
      <c r="E94" s="46">
        <v>4</v>
      </c>
      <c r="F94" s="36"/>
      <c r="G94" s="10">
        <f t="shared" si="3"/>
        <v>0</v>
      </c>
      <c r="H94" s="7">
        <f t="shared" si="5"/>
        <v>0</v>
      </c>
      <c r="I94" s="40">
        <f t="shared" si="4"/>
        <v>0</v>
      </c>
    </row>
    <row r="95" spans="1:9" s="5" customFormat="1" ht="42" customHeight="1">
      <c r="A95" s="59">
        <v>29</v>
      </c>
      <c r="B95" s="59" t="s">
        <v>48</v>
      </c>
      <c r="C95" s="38" t="s">
        <v>66</v>
      </c>
      <c r="D95" s="25" t="s">
        <v>9</v>
      </c>
      <c r="E95" s="46">
        <v>5</v>
      </c>
      <c r="F95" s="36"/>
      <c r="G95" s="10">
        <f t="shared" si="3"/>
        <v>0</v>
      </c>
      <c r="H95" s="10">
        <f t="shared" si="5"/>
        <v>0</v>
      </c>
      <c r="I95" s="40">
        <f t="shared" si="4"/>
        <v>0</v>
      </c>
    </row>
    <row r="96" spans="1:9" s="5" customFormat="1" ht="54.75" customHeight="1">
      <c r="A96" s="60"/>
      <c r="B96" s="60"/>
      <c r="C96" s="38" t="s">
        <v>153</v>
      </c>
      <c r="D96" s="25" t="s">
        <v>9</v>
      </c>
      <c r="E96" s="46">
        <v>8</v>
      </c>
      <c r="F96" s="36"/>
      <c r="G96" s="10">
        <f t="shared" si="3"/>
        <v>0</v>
      </c>
      <c r="H96" s="10">
        <f t="shared" si="5"/>
        <v>0</v>
      </c>
      <c r="I96" s="40">
        <f t="shared" si="4"/>
        <v>0</v>
      </c>
    </row>
    <row r="97" spans="1:9" s="5" customFormat="1" ht="42" customHeight="1">
      <c r="A97" s="59">
        <v>30</v>
      </c>
      <c r="B97" s="59" t="s">
        <v>49</v>
      </c>
      <c r="C97" s="38" t="s">
        <v>154</v>
      </c>
      <c r="D97" s="25" t="s">
        <v>9</v>
      </c>
      <c r="E97" s="46">
        <v>2</v>
      </c>
      <c r="F97" s="36"/>
      <c r="G97" s="10">
        <f t="shared" si="3"/>
        <v>0</v>
      </c>
      <c r="H97" s="10">
        <f t="shared" si="5"/>
        <v>0</v>
      </c>
      <c r="I97" s="40">
        <f t="shared" si="4"/>
        <v>0</v>
      </c>
    </row>
    <row r="98" spans="1:9" s="5" customFormat="1" ht="42" customHeight="1">
      <c r="A98" s="61"/>
      <c r="B98" s="61"/>
      <c r="C98" s="38" t="s">
        <v>155</v>
      </c>
      <c r="D98" s="25" t="s">
        <v>9</v>
      </c>
      <c r="E98" s="46">
        <v>1</v>
      </c>
      <c r="F98" s="36"/>
      <c r="G98" s="10">
        <f t="shared" si="3"/>
        <v>0</v>
      </c>
      <c r="H98" s="10">
        <f t="shared" si="5"/>
        <v>0</v>
      </c>
      <c r="I98" s="40">
        <f t="shared" si="4"/>
        <v>0</v>
      </c>
    </row>
    <row r="99" spans="1:9" s="5" customFormat="1" ht="42" customHeight="1">
      <c r="A99" s="61"/>
      <c r="B99" s="61"/>
      <c r="C99" s="38" t="s">
        <v>156</v>
      </c>
      <c r="D99" s="25" t="s">
        <v>9</v>
      </c>
      <c r="E99" s="46">
        <v>1</v>
      </c>
      <c r="F99" s="36"/>
      <c r="G99" s="10">
        <f t="shared" si="3"/>
        <v>0</v>
      </c>
      <c r="H99" s="10">
        <f t="shared" si="5"/>
        <v>0</v>
      </c>
      <c r="I99" s="40">
        <f t="shared" si="4"/>
        <v>0</v>
      </c>
    </row>
    <row r="100" spans="1:9" s="5" customFormat="1" ht="42" customHeight="1">
      <c r="A100" s="60"/>
      <c r="B100" s="60"/>
      <c r="C100" s="38" t="s">
        <v>157</v>
      </c>
      <c r="D100" s="25" t="s">
        <v>9</v>
      </c>
      <c r="E100" s="46">
        <v>1</v>
      </c>
      <c r="F100" s="36"/>
      <c r="G100" s="10">
        <f t="shared" si="3"/>
        <v>0</v>
      </c>
      <c r="H100" s="10">
        <f t="shared" si="5"/>
        <v>0</v>
      </c>
      <c r="I100" s="40">
        <f t="shared" si="4"/>
        <v>0</v>
      </c>
    </row>
    <row r="101" spans="1:9" s="5" customFormat="1" ht="42" customHeight="1">
      <c r="A101" s="38">
        <v>31</v>
      </c>
      <c r="B101" s="38" t="s">
        <v>50</v>
      </c>
      <c r="C101" s="38" t="s">
        <v>195</v>
      </c>
      <c r="D101" s="25" t="s">
        <v>9</v>
      </c>
      <c r="E101" s="46">
        <v>6</v>
      </c>
      <c r="F101" s="36"/>
      <c r="G101" s="10">
        <f t="shared" si="3"/>
        <v>0</v>
      </c>
      <c r="H101" s="10">
        <f t="shared" si="5"/>
        <v>0</v>
      </c>
      <c r="I101" s="40">
        <f t="shared" si="4"/>
        <v>0</v>
      </c>
    </row>
    <row r="102" spans="1:9" s="5" customFormat="1" ht="42" customHeight="1">
      <c r="A102" s="38">
        <v>32</v>
      </c>
      <c r="B102" s="38" t="s">
        <v>51</v>
      </c>
      <c r="C102" s="38" t="s">
        <v>67</v>
      </c>
      <c r="D102" s="25" t="s">
        <v>9</v>
      </c>
      <c r="E102" s="46">
        <v>1</v>
      </c>
      <c r="F102" s="36"/>
      <c r="G102" s="10">
        <f t="shared" si="3"/>
        <v>0</v>
      </c>
      <c r="H102" s="10">
        <f t="shared" si="5"/>
        <v>0</v>
      </c>
      <c r="I102" s="40">
        <f t="shared" si="4"/>
        <v>0</v>
      </c>
    </row>
    <row r="103" spans="1:9" s="5" customFormat="1" ht="42" customHeight="1">
      <c r="A103" s="38">
        <v>33</v>
      </c>
      <c r="B103" s="38" t="s">
        <v>158</v>
      </c>
      <c r="C103" s="38" t="s">
        <v>159</v>
      </c>
      <c r="D103" s="25" t="s">
        <v>9</v>
      </c>
      <c r="E103" s="46">
        <v>10</v>
      </c>
      <c r="F103" s="36"/>
      <c r="G103" s="10">
        <f t="shared" si="3"/>
        <v>0</v>
      </c>
      <c r="H103" s="10">
        <f t="shared" si="5"/>
        <v>0</v>
      </c>
      <c r="I103" s="40">
        <f t="shared" si="4"/>
        <v>0</v>
      </c>
    </row>
    <row r="104" spans="1:9" s="5" customFormat="1" ht="119.25" customHeight="1">
      <c r="A104" s="38">
        <v>34</v>
      </c>
      <c r="B104" s="38" t="s">
        <v>68</v>
      </c>
      <c r="C104" s="38" t="s">
        <v>160</v>
      </c>
      <c r="D104" s="25" t="s">
        <v>9</v>
      </c>
      <c r="E104" s="46">
        <v>5</v>
      </c>
      <c r="F104" s="36"/>
      <c r="G104" s="10">
        <f t="shared" si="3"/>
        <v>0</v>
      </c>
      <c r="H104" s="10">
        <f t="shared" si="5"/>
        <v>0</v>
      </c>
      <c r="I104" s="40">
        <f t="shared" si="4"/>
        <v>0</v>
      </c>
    </row>
    <row r="105" spans="1:9" s="5" customFormat="1" ht="42" customHeight="1">
      <c r="A105" s="59">
        <v>35</v>
      </c>
      <c r="B105" s="59" t="s">
        <v>52</v>
      </c>
      <c r="C105" s="38" t="s">
        <v>161</v>
      </c>
      <c r="D105" s="25" t="s">
        <v>20</v>
      </c>
      <c r="E105" s="46">
        <v>2</v>
      </c>
      <c r="F105" s="36"/>
      <c r="G105" s="10">
        <f t="shared" si="3"/>
        <v>0</v>
      </c>
      <c r="H105" s="10">
        <f t="shared" si="5"/>
        <v>0</v>
      </c>
      <c r="I105" s="40">
        <f t="shared" si="4"/>
        <v>0</v>
      </c>
    </row>
    <row r="106" spans="1:9" s="5" customFormat="1" ht="61.5" customHeight="1">
      <c r="A106" s="60"/>
      <c r="B106" s="60"/>
      <c r="C106" s="38" t="s">
        <v>162</v>
      </c>
      <c r="D106" s="25" t="s">
        <v>20</v>
      </c>
      <c r="E106" s="46">
        <v>2</v>
      </c>
      <c r="F106" s="36"/>
      <c r="G106" s="10">
        <f t="shared" si="3"/>
        <v>0</v>
      </c>
      <c r="H106" s="10">
        <f t="shared" si="5"/>
        <v>0</v>
      </c>
      <c r="I106" s="40">
        <f t="shared" si="4"/>
        <v>0</v>
      </c>
    </row>
    <row r="107" spans="1:9" s="5" customFormat="1" ht="42" customHeight="1">
      <c r="A107" s="59">
        <v>36</v>
      </c>
      <c r="B107" s="59" t="s">
        <v>53</v>
      </c>
      <c r="C107" s="38" t="s">
        <v>163</v>
      </c>
      <c r="D107" s="25" t="s">
        <v>9</v>
      </c>
      <c r="E107" s="46">
        <v>2</v>
      </c>
      <c r="F107" s="36"/>
      <c r="G107" s="10">
        <f t="shared" si="3"/>
        <v>0</v>
      </c>
      <c r="H107" s="10">
        <f t="shared" si="5"/>
        <v>0</v>
      </c>
      <c r="I107" s="40">
        <f t="shared" si="4"/>
        <v>0</v>
      </c>
    </row>
    <row r="108" spans="1:9" s="5" customFormat="1" ht="56.25" customHeight="1">
      <c r="A108" s="60"/>
      <c r="B108" s="60"/>
      <c r="C108" s="38" t="s">
        <v>164</v>
      </c>
      <c r="D108" s="25" t="s">
        <v>9</v>
      </c>
      <c r="E108" s="46">
        <v>2</v>
      </c>
      <c r="F108" s="36"/>
      <c r="G108" s="10">
        <f t="shared" si="3"/>
        <v>0</v>
      </c>
      <c r="H108" s="10">
        <f t="shared" si="5"/>
        <v>0</v>
      </c>
      <c r="I108" s="40">
        <f t="shared" si="4"/>
        <v>0</v>
      </c>
    </row>
    <row r="109" spans="1:9" s="5" customFormat="1" ht="42" customHeight="1">
      <c r="A109" s="59">
        <v>37</v>
      </c>
      <c r="B109" s="59" t="s">
        <v>54</v>
      </c>
      <c r="C109" s="38" t="s">
        <v>165</v>
      </c>
      <c r="D109" s="25" t="s">
        <v>9</v>
      </c>
      <c r="E109" s="46">
        <v>2</v>
      </c>
      <c r="F109" s="36"/>
      <c r="G109" s="10">
        <f t="shared" si="3"/>
        <v>0</v>
      </c>
      <c r="H109" s="10">
        <f t="shared" si="5"/>
        <v>0</v>
      </c>
      <c r="I109" s="40">
        <f t="shared" si="4"/>
        <v>0</v>
      </c>
    </row>
    <row r="110" spans="1:9" s="5" customFormat="1" ht="60.75" customHeight="1">
      <c r="A110" s="60"/>
      <c r="B110" s="60"/>
      <c r="C110" s="38" t="s">
        <v>166</v>
      </c>
      <c r="D110" s="25" t="s">
        <v>9</v>
      </c>
      <c r="E110" s="46">
        <v>2</v>
      </c>
      <c r="F110" s="36"/>
      <c r="G110" s="10">
        <f t="shared" si="3"/>
        <v>0</v>
      </c>
      <c r="H110" s="10">
        <f t="shared" si="5"/>
        <v>0</v>
      </c>
      <c r="I110" s="40">
        <f t="shared" si="4"/>
        <v>0</v>
      </c>
    </row>
    <row r="111" spans="1:9" s="5" customFormat="1" ht="52.5" customHeight="1">
      <c r="A111" s="59">
        <v>38</v>
      </c>
      <c r="B111" s="59" t="s">
        <v>55</v>
      </c>
      <c r="C111" s="38" t="s">
        <v>167</v>
      </c>
      <c r="D111" s="25" t="s">
        <v>9</v>
      </c>
      <c r="E111" s="46">
        <v>2</v>
      </c>
      <c r="F111" s="36"/>
      <c r="G111" s="10">
        <f t="shared" si="3"/>
        <v>0</v>
      </c>
      <c r="H111" s="10">
        <f t="shared" si="5"/>
        <v>0</v>
      </c>
      <c r="I111" s="40">
        <f t="shared" si="4"/>
        <v>0</v>
      </c>
    </row>
    <row r="112" spans="1:9" s="5" customFormat="1" ht="52.5" customHeight="1">
      <c r="A112" s="60"/>
      <c r="B112" s="60"/>
      <c r="C112" s="38" t="s">
        <v>168</v>
      </c>
      <c r="D112" s="25" t="s">
        <v>9</v>
      </c>
      <c r="E112" s="46">
        <v>2</v>
      </c>
      <c r="F112" s="36"/>
      <c r="G112" s="10">
        <f t="shared" si="3"/>
        <v>0</v>
      </c>
      <c r="H112" s="10">
        <f t="shared" si="5"/>
        <v>0</v>
      </c>
      <c r="I112" s="40">
        <f t="shared" si="4"/>
        <v>0</v>
      </c>
    </row>
    <row r="113" spans="1:9" s="5" customFormat="1" ht="52.5" customHeight="1">
      <c r="A113" s="59">
        <v>39</v>
      </c>
      <c r="B113" s="59" t="s">
        <v>69</v>
      </c>
      <c r="C113" s="38" t="s">
        <v>169</v>
      </c>
      <c r="D113" s="25" t="s">
        <v>9</v>
      </c>
      <c r="E113" s="46">
        <v>1</v>
      </c>
      <c r="F113" s="36"/>
      <c r="G113" s="10">
        <f t="shared" si="3"/>
        <v>0</v>
      </c>
      <c r="H113" s="10">
        <f t="shared" si="5"/>
        <v>0</v>
      </c>
      <c r="I113" s="40">
        <f t="shared" si="4"/>
        <v>0</v>
      </c>
    </row>
    <row r="114" spans="1:9" s="5" customFormat="1" ht="58.5" customHeight="1">
      <c r="A114" s="60"/>
      <c r="B114" s="60"/>
      <c r="C114" s="38" t="s">
        <v>170</v>
      </c>
      <c r="D114" s="25" t="s">
        <v>9</v>
      </c>
      <c r="E114" s="46">
        <v>1</v>
      </c>
      <c r="F114" s="36"/>
      <c r="G114" s="10">
        <f t="shared" si="3"/>
        <v>0</v>
      </c>
      <c r="H114" s="10">
        <f t="shared" si="5"/>
        <v>0</v>
      </c>
      <c r="I114" s="40">
        <f t="shared" si="4"/>
        <v>0</v>
      </c>
    </row>
    <row r="115" spans="1:9" s="5" customFormat="1" ht="52.5" customHeight="1">
      <c r="A115" s="59">
        <v>40</v>
      </c>
      <c r="B115" s="59" t="s">
        <v>70</v>
      </c>
      <c r="C115" s="38" t="s">
        <v>171</v>
      </c>
      <c r="D115" s="25" t="s">
        <v>9</v>
      </c>
      <c r="E115" s="46">
        <v>3</v>
      </c>
      <c r="F115" s="36"/>
      <c r="G115" s="10">
        <f t="shared" si="3"/>
        <v>0</v>
      </c>
      <c r="H115" s="10">
        <f t="shared" si="5"/>
        <v>0</v>
      </c>
      <c r="I115" s="40">
        <f t="shared" si="4"/>
        <v>0</v>
      </c>
    </row>
    <row r="116" spans="1:9" s="5" customFormat="1" ht="61.5" customHeight="1">
      <c r="A116" s="60"/>
      <c r="B116" s="60"/>
      <c r="C116" s="38" t="s">
        <v>172</v>
      </c>
      <c r="D116" s="25" t="s">
        <v>9</v>
      </c>
      <c r="E116" s="46">
        <v>3</v>
      </c>
      <c r="F116" s="36"/>
      <c r="G116" s="10">
        <f t="shared" si="3"/>
        <v>0</v>
      </c>
      <c r="H116" s="10">
        <f t="shared" si="5"/>
        <v>0</v>
      </c>
      <c r="I116" s="40">
        <f t="shared" si="4"/>
        <v>0</v>
      </c>
    </row>
    <row r="117" spans="1:9" s="5" customFormat="1" ht="52.5" customHeight="1">
      <c r="A117" s="59">
        <v>41</v>
      </c>
      <c r="B117" s="59" t="s">
        <v>71</v>
      </c>
      <c r="C117" s="38" t="s">
        <v>173</v>
      </c>
      <c r="D117" s="25" t="s">
        <v>9</v>
      </c>
      <c r="E117" s="46">
        <v>1</v>
      </c>
      <c r="F117" s="36"/>
      <c r="G117" s="10">
        <f t="shared" si="3"/>
        <v>0</v>
      </c>
      <c r="H117" s="10">
        <f t="shared" si="5"/>
        <v>0</v>
      </c>
      <c r="I117" s="40">
        <f t="shared" si="4"/>
        <v>0</v>
      </c>
    </row>
    <row r="118" spans="1:9" s="5" customFormat="1" ht="52.5" customHeight="1">
      <c r="A118" s="60"/>
      <c r="B118" s="60"/>
      <c r="C118" s="38" t="s">
        <v>174</v>
      </c>
      <c r="D118" s="25" t="s">
        <v>9</v>
      </c>
      <c r="E118" s="46">
        <v>1</v>
      </c>
      <c r="F118" s="36"/>
      <c r="G118" s="10">
        <f t="shared" si="3"/>
        <v>0</v>
      </c>
      <c r="H118" s="10">
        <f t="shared" si="5"/>
        <v>0</v>
      </c>
      <c r="I118" s="40">
        <f t="shared" si="4"/>
        <v>0</v>
      </c>
    </row>
    <row r="119" spans="1:9" s="5" customFormat="1" ht="52.5" customHeight="1">
      <c r="A119" s="59">
        <v>42</v>
      </c>
      <c r="B119" s="59" t="s">
        <v>72</v>
      </c>
      <c r="C119" s="38" t="s">
        <v>175</v>
      </c>
      <c r="D119" s="25" t="s">
        <v>9</v>
      </c>
      <c r="E119" s="46">
        <v>1</v>
      </c>
      <c r="F119" s="36"/>
      <c r="G119" s="10">
        <f t="shared" si="3"/>
        <v>0</v>
      </c>
      <c r="H119" s="10">
        <f t="shared" si="5"/>
        <v>0</v>
      </c>
      <c r="I119" s="40">
        <f t="shared" si="4"/>
        <v>0</v>
      </c>
    </row>
    <row r="120" spans="1:9" s="5" customFormat="1" ht="52.5" customHeight="1">
      <c r="A120" s="60"/>
      <c r="B120" s="60"/>
      <c r="C120" s="38" t="s">
        <v>176</v>
      </c>
      <c r="D120" s="25" t="s">
        <v>9</v>
      </c>
      <c r="E120" s="46">
        <v>1</v>
      </c>
      <c r="F120" s="36"/>
      <c r="G120" s="10">
        <f t="shared" si="3"/>
        <v>0</v>
      </c>
      <c r="H120" s="10">
        <f t="shared" si="5"/>
        <v>0</v>
      </c>
      <c r="I120" s="40">
        <f t="shared" si="4"/>
        <v>0</v>
      </c>
    </row>
    <row r="121" spans="1:9" s="5" customFormat="1" ht="52.5" customHeight="1">
      <c r="A121" s="59">
        <v>43</v>
      </c>
      <c r="B121" s="59" t="s">
        <v>73</v>
      </c>
      <c r="C121" s="38" t="s">
        <v>177</v>
      </c>
      <c r="D121" s="25" t="s">
        <v>9</v>
      </c>
      <c r="E121" s="46">
        <v>4</v>
      </c>
      <c r="F121" s="36"/>
      <c r="G121" s="10">
        <f t="shared" si="3"/>
        <v>0</v>
      </c>
      <c r="H121" s="10">
        <f t="shared" si="5"/>
        <v>0</v>
      </c>
      <c r="I121" s="40">
        <f t="shared" si="4"/>
        <v>0</v>
      </c>
    </row>
    <row r="122" spans="1:9" s="5" customFormat="1" ht="52.5" customHeight="1">
      <c r="A122" s="61"/>
      <c r="B122" s="61"/>
      <c r="C122" s="38" t="s">
        <v>178</v>
      </c>
      <c r="D122" s="25" t="s">
        <v>9</v>
      </c>
      <c r="E122" s="46">
        <v>4</v>
      </c>
      <c r="F122" s="36"/>
      <c r="G122" s="10">
        <f t="shared" si="3"/>
        <v>0</v>
      </c>
      <c r="H122" s="10">
        <f t="shared" si="5"/>
        <v>0</v>
      </c>
      <c r="I122" s="40">
        <f t="shared" si="4"/>
        <v>0</v>
      </c>
    </row>
    <row r="123" spans="1:9" s="5" customFormat="1" ht="52.5" customHeight="1">
      <c r="A123" s="61"/>
      <c r="B123" s="61"/>
      <c r="C123" s="38" t="s">
        <v>179</v>
      </c>
      <c r="D123" s="25" t="s">
        <v>9</v>
      </c>
      <c r="E123" s="46">
        <v>4</v>
      </c>
      <c r="F123" s="36"/>
      <c r="G123" s="10">
        <f t="shared" si="3"/>
        <v>0</v>
      </c>
      <c r="H123" s="10">
        <f t="shared" si="5"/>
        <v>0</v>
      </c>
      <c r="I123" s="40">
        <f t="shared" si="4"/>
        <v>0</v>
      </c>
    </row>
    <row r="124" spans="1:9" s="5" customFormat="1" ht="52.5" customHeight="1">
      <c r="A124" s="60"/>
      <c r="B124" s="60"/>
      <c r="C124" s="38" t="s">
        <v>180</v>
      </c>
      <c r="D124" s="25" t="s">
        <v>9</v>
      </c>
      <c r="E124" s="46">
        <v>4</v>
      </c>
      <c r="F124" s="36"/>
      <c r="G124" s="10">
        <f t="shared" si="3"/>
        <v>0</v>
      </c>
      <c r="H124" s="10">
        <f t="shared" si="5"/>
        <v>0</v>
      </c>
      <c r="I124" s="40">
        <f t="shared" si="4"/>
        <v>0</v>
      </c>
    </row>
    <row r="125" spans="1:9" s="5" customFormat="1" ht="52.5" customHeight="1">
      <c r="A125" s="59">
        <v>44</v>
      </c>
      <c r="B125" s="59" t="s">
        <v>74</v>
      </c>
      <c r="C125" s="38" t="s">
        <v>181</v>
      </c>
      <c r="D125" s="25" t="s">
        <v>9</v>
      </c>
      <c r="E125" s="46">
        <v>4</v>
      </c>
      <c r="F125" s="36"/>
      <c r="G125" s="10">
        <f t="shared" si="3"/>
        <v>0</v>
      </c>
      <c r="H125" s="10">
        <f t="shared" si="5"/>
        <v>0</v>
      </c>
      <c r="I125" s="40">
        <f t="shared" si="4"/>
        <v>0</v>
      </c>
    </row>
    <row r="126" spans="1:9" s="5" customFormat="1" ht="58.5" customHeight="1">
      <c r="A126" s="60"/>
      <c r="B126" s="60"/>
      <c r="C126" s="38" t="s">
        <v>196</v>
      </c>
      <c r="D126" s="25" t="s">
        <v>9</v>
      </c>
      <c r="E126" s="46">
        <v>4</v>
      </c>
      <c r="F126" s="36"/>
      <c r="G126" s="10">
        <f t="shared" si="3"/>
        <v>0</v>
      </c>
      <c r="H126" s="10">
        <f t="shared" si="5"/>
        <v>0</v>
      </c>
      <c r="I126" s="40">
        <f t="shared" si="4"/>
        <v>0</v>
      </c>
    </row>
    <row r="127" spans="1:9" s="5" customFormat="1" ht="52.5" customHeight="1">
      <c r="A127" s="59">
        <v>45</v>
      </c>
      <c r="B127" s="59" t="s">
        <v>182</v>
      </c>
      <c r="C127" s="38" t="s">
        <v>81</v>
      </c>
      <c r="D127" s="25" t="s">
        <v>9</v>
      </c>
      <c r="E127" s="46">
        <v>1</v>
      </c>
      <c r="F127" s="36"/>
      <c r="G127" s="10">
        <f t="shared" si="3"/>
        <v>0</v>
      </c>
      <c r="H127" s="10">
        <f t="shared" si="5"/>
        <v>0</v>
      </c>
      <c r="I127" s="40">
        <f t="shared" si="4"/>
        <v>0</v>
      </c>
    </row>
    <row r="128" spans="1:9" s="5" customFormat="1" ht="52.5" customHeight="1">
      <c r="A128" s="61"/>
      <c r="B128" s="61"/>
      <c r="C128" s="38" t="s">
        <v>82</v>
      </c>
      <c r="D128" s="25" t="s">
        <v>9</v>
      </c>
      <c r="E128" s="46">
        <v>1</v>
      </c>
      <c r="F128" s="36"/>
      <c r="G128" s="10">
        <f t="shared" si="3"/>
        <v>0</v>
      </c>
      <c r="H128" s="10">
        <f t="shared" si="5"/>
        <v>0</v>
      </c>
      <c r="I128" s="40">
        <f t="shared" si="4"/>
        <v>0</v>
      </c>
    </row>
    <row r="129" spans="1:9" s="5" customFormat="1" ht="52.5" customHeight="1">
      <c r="A129" s="61"/>
      <c r="B129" s="61"/>
      <c r="C129" s="38" t="s">
        <v>83</v>
      </c>
      <c r="D129" s="25" t="s">
        <v>9</v>
      </c>
      <c r="E129" s="46">
        <v>1</v>
      </c>
      <c r="F129" s="36"/>
      <c r="G129" s="10">
        <f t="shared" si="3"/>
        <v>0</v>
      </c>
      <c r="H129" s="10">
        <f t="shared" si="5"/>
        <v>0</v>
      </c>
      <c r="I129" s="40">
        <f t="shared" si="4"/>
        <v>0</v>
      </c>
    </row>
    <row r="130" spans="1:9" s="5" customFormat="1" ht="52.5" customHeight="1">
      <c r="A130" s="61"/>
      <c r="B130" s="61"/>
      <c r="C130" s="38" t="s">
        <v>183</v>
      </c>
      <c r="D130" s="25" t="s">
        <v>9</v>
      </c>
      <c r="E130" s="46">
        <v>1</v>
      </c>
      <c r="F130" s="36"/>
      <c r="G130" s="10">
        <f t="shared" si="3"/>
        <v>0</v>
      </c>
      <c r="H130" s="10">
        <f t="shared" si="5"/>
        <v>0</v>
      </c>
      <c r="I130" s="40">
        <f t="shared" si="4"/>
        <v>0</v>
      </c>
    </row>
    <row r="131" spans="1:9" s="5" customFormat="1" ht="52.5" customHeight="1">
      <c r="A131" s="61"/>
      <c r="B131" s="61"/>
      <c r="C131" s="38" t="s">
        <v>184</v>
      </c>
      <c r="D131" s="25" t="s">
        <v>9</v>
      </c>
      <c r="E131" s="46">
        <v>1</v>
      </c>
      <c r="F131" s="36"/>
      <c r="G131" s="10">
        <f t="shared" si="3"/>
        <v>0</v>
      </c>
      <c r="H131" s="10">
        <f t="shared" si="5"/>
        <v>0</v>
      </c>
      <c r="I131" s="40">
        <f t="shared" si="4"/>
        <v>0</v>
      </c>
    </row>
    <row r="132" spans="1:9" s="5" customFormat="1" ht="52.5" customHeight="1">
      <c r="A132" s="61"/>
      <c r="B132" s="61"/>
      <c r="C132" s="38" t="s">
        <v>185</v>
      </c>
      <c r="D132" s="25" t="s">
        <v>9</v>
      </c>
      <c r="E132" s="46">
        <v>1</v>
      </c>
      <c r="F132" s="36"/>
      <c r="G132" s="10">
        <f t="shared" si="3"/>
        <v>0</v>
      </c>
      <c r="H132" s="10">
        <f t="shared" si="5"/>
        <v>0</v>
      </c>
      <c r="I132" s="40">
        <f t="shared" si="4"/>
        <v>0</v>
      </c>
    </row>
    <row r="133" spans="1:9" s="5" customFormat="1" ht="52.5" customHeight="1">
      <c r="A133" s="61"/>
      <c r="B133" s="61"/>
      <c r="C133" s="38" t="s">
        <v>186</v>
      </c>
      <c r="D133" s="25" t="s">
        <v>9</v>
      </c>
      <c r="E133" s="46">
        <v>1</v>
      </c>
      <c r="F133" s="36"/>
      <c r="G133" s="10">
        <f t="shared" si="3"/>
        <v>0</v>
      </c>
      <c r="H133" s="10">
        <f t="shared" si="5"/>
        <v>0</v>
      </c>
      <c r="I133" s="40">
        <f t="shared" si="4"/>
        <v>0</v>
      </c>
    </row>
    <row r="134" spans="1:9" s="5" customFormat="1" ht="52.5" customHeight="1">
      <c r="A134" s="60"/>
      <c r="B134" s="60"/>
      <c r="C134" s="38" t="s">
        <v>187</v>
      </c>
      <c r="D134" s="25" t="s">
        <v>9</v>
      </c>
      <c r="E134" s="46">
        <v>1</v>
      </c>
      <c r="F134" s="36"/>
      <c r="G134" s="10">
        <f t="shared" si="3"/>
        <v>0</v>
      </c>
      <c r="H134" s="10">
        <f t="shared" si="5"/>
        <v>0</v>
      </c>
      <c r="I134" s="40">
        <f t="shared" si="4"/>
        <v>0</v>
      </c>
    </row>
    <row r="135" spans="1:9" s="5" customFormat="1" ht="52.5" customHeight="1">
      <c r="A135" s="59">
        <v>46</v>
      </c>
      <c r="B135" s="59" t="s">
        <v>75</v>
      </c>
      <c r="C135" s="38" t="s">
        <v>188</v>
      </c>
      <c r="D135" s="25" t="s">
        <v>9</v>
      </c>
      <c r="E135" s="46">
        <v>3</v>
      </c>
      <c r="F135" s="36"/>
      <c r="G135" s="10">
        <f t="shared" si="3"/>
        <v>0</v>
      </c>
      <c r="H135" s="10">
        <f t="shared" si="5"/>
        <v>0</v>
      </c>
      <c r="I135" s="40">
        <f t="shared" si="4"/>
        <v>0</v>
      </c>
    </row>
    <row r="136" spans="1:9" s="5" customFormat="1" ht="52.5" customHeight="1">
      <c r="A136" s="60"/>
      <c r="B136" s="60"/>
      <c r="C136" s="38" t="s">
        <v>189</v>
      </c>
      <c r="D136" s="25" t="s">
        <v>9</v>
      </c>
      <c r="E136" s="46">
        <v>3</v>
      </c>
      <c r="F136" s="36"/>
      <c r="G136" s="10">
        <f t="shared" si="3"/>
        <v>0</v>
      </c>
      <c r="H136" s="10">
        <f t="shared" si="5"/>
        <v>0</v>
      </c>
      <c r="I136" s="40">
        <f t="shared" si="4"/>
        <v>0</v>
      </c>
    </row>
    <row r="137" spans="1:9" s="5" customFormat="1" ht="52.5" customHeight="1">
      <c r="A137" s="38">
        <v>47</v>
      </c>
      <c r="B137" s="38" t="s">
        <v>76</v>
      </c>
      <c r="C137" s="38" t="s">
        <v>80</v>
      </c>
      <c r="D137" s="25" t="s">
        <v>9</v>
      </c>
      <c r="E137" s="46">
        <v>3</v>
      </c>
      <c r="F137" s="36"/>
      <c r="G137" s="10">
        <f t="shared" si="3"/>
        <v>0</v>
      </c>
      <c r="H137" s="10">
        <f t="shared" si="5"/>
        <v>0</v>
      </c>
      <c r="I137" s="40">
        <f t="shared" si="4"/>
        <v>0</v>
      </c>
    </row>
    <row r="138" spans="1:9" s="5" customFormat="1" ht="52.5" customHeight="1">
      <c r="A138" s="38">
        <v>48</v>
      </c>
      <c r="B138" s="38" t="s">
        <v>77</v>
      </c>
      <c r="C138" s="38" t="s">
        <v>79</v>
      </c>
      <c r="D138" s="25" t="s">
        <v>9</v>
      </c>
      <c r="E138" s="46">
        <v>3</v>
      </c>
      <c r="F138" s="36"/>
      <c r="G138" s="10">
        <f t="shared" si="3"/>
        <v>0</v>
      </c>
      <c r="H138" s="10">
        <f t="shared" si="5"/>
        <v>0</v>
      </c>
      <c r="I138" s="40">
        <f t="shared" si="4"/>
        <v>0</v>
      </c>
    </row>
    <row r="139" spans="1:9" s="5" customFormat="1" ht="52.5" customHeight="1">
      <c r="A139" s="38">
        <v>49</v>
      </c>
      <c r="B139" s="38" t="s">
        <v>78</v>
      </c>
      <c r="C139" s="38" t="s">
        <v>190</v>
      </c>
      <c r="D139" s="25" t="s">
        <v>9</v>
      </c>
      <c r="E139" s="46">
        <v>2</v>
      </c>
      <c r="F139" s="36"/>
      <c r="G139" s="10">
        <f t="shared" si="3"/>
        <v>0</v>
      </c>
      <c r="H139" s="10">
        <f t="shared" si="5"/>
        <v>0</v>
      </c>
      <c r="I139" s="40">
        <f t="shared" si="4"/>
        <v>0</v>
      </c>
    </row>
    <row r="140" spans="1:9" ht="19.5" thickBot="1">
      <c r="A140" s="72" t="s">
        <v>44</v>
      </c>
      <c r="B140" s="73"/>
      <c r="C140" s="79">
        <f>SUM(G3:G93)</f>
        <v>0</v>
      </c>
      <c r="D140" s="80"/>
      <c r="E140" s="80"/>
      <c r="F140" s="80"/>
      <c r="G140" s="80"/>
      <c r="H140" s="80"/>
      <c r="I140" s="81"/>
    </row>
    <row r="141" spans="1:9" ht="19.5" thickBot="1">
      <c r="A141" s="74" t="s">
        <v>45</v>
      </c>
      <c r="B141" s="75"/>
      <c r="C141" s="82">
        <f>SUM(H3:H93)</f>
        <v>0</v>
      </c>
      <c r="D141" s="83"/>
      <c r="E141" s="83"/>
      <c r="F141" s="83"/>
      <c r="G141" s="83"/>
      <c r="H141" s="83"/>
      <c r="I141" s="84"/>
    </row>
    <row r="142" spans="1:9" ht="19.5" thickBot="1">
      <c r="A142" s="74" t="s">
        <v>46</v>
      </c>
      <c r="B142" s="75"/>
      <c r="C142" s="82">
        <f>SUM(I3:I93)</f>
        <v>0</v>
      </c>
      <c r="D142" s="83"/>
      <c r="E142" s="83"/>
      <c r="F142" s="83"/>
      <c r="G142" s="83"/>
      <c r="H142" s="83"/>
      <c r="I142" s="84"/>
    </row>
  </sheetData>
  <sheetProtection selectLockedCells="1" selectUnlockedCells="1"/>
  <mergeCells count="83">
    <mergeCell ref="B32:B33"/>
    <mergeCell ref="A30:A31"/>
    <mergeCell ref="B30:B31"/>
    <mergeCell ref="A32:A33"/>
    <mergeCell ref="A21:A29"/>
    <mergeCell ref="A1:I1"/>
    <mergeCell ref="A3:A10"/>
    <mergeCell ref="B3:B10"/>
    <mergeCell ref="A11:A14"/>
    <mergeCell ref="B11:B14"/>
    <mergeCell ref="A15:A16"/>
    <mergeCell ref="B15:B16"/>
    <mergeCell ref="A17:A18"/>
    <mergeCell ref="B17:B18"/>
    <mergeCell ref="A19:A20"/>
    <mergeCell ref="B19:B20"/>
    <mergeCell ref="B21:B29"/>
    <mergeCell ref="A34:A40"/>
    <mergeCell ref="B34:B40"/>
    <mergeCell ref="A142:B142"/>
    <mergeCell ref="C140:I140"/>
    <mergeCell ref="C141:I141"/>
    <mergeCell ref="C142:I142"/>
    <mergeCell ref="A41:A42"/>
    <mergeCell ref="B41:B42"/>
    <mergeCell ref="A43:A46"/>
    <mergeCell ref="B43:B46"/>
    <mergeCell ref="A81:A85"/>
    <mergeCell ref="B81:B85"/>
    <mergeCell ref="A53:A54"/>
    <mergeCell ref="B53:B54"/>
    <mergeCell ref="A66:A69"/>
    <mergeCell ref="B66:B69"/>
    <mergeCell ref="A70:A71"/>
    <mergeCell ref="B70:B71"/>
    <mergeCell ref="B58:B65"/>
    <mergeCell ref="A58:A65"/>
    <mergeCell ref="A91:A93"/>
    <mergeCell ref="B91:B93"/>
    <mergeCell ref="A140:B140"/>
    <mergeCell ref="A141:B141"/>
    <mergeCell ref="A72:A76"/>
    <mergeCell ref="B72:B76"/>
    <mergeCell ref="A77:A78"/>
    <mergeCell ref="B77:B78"/>
    <mergeCell ref="A86:A90"/>
    <mergeCell ref="B86:B90"/>
    <mergeCell ref="B79:B80"/>
    <mergeCell ref="A79:A80"/>
    <mergeCell ref="A47:A48"/>
    <mergeCell ref="B47:B48"/>
    <mergeCell ref="A49:A50"/>
    <mergeCell ref="B49:B50"/>
    <mergeCell ref="A51:A52"/>
    <mergeCell ref="B51:B52"/>
    <mergeCell ref="B95:B96"/>
    <mergeCell ref="A95:A96"/>
    <mergeCell ref="B97:B100"/>
    <mergeCell ref="A97:A100"/>
    <mergeCell ref="B105:B106"/>
    <mergeCell ref="A105:A106"/>
    <mergeCell ref="B107:B108"/>
    <mergeCell ref="A107:A108"/>
    <mergeCell ref="B109:B110"/>
    <mergeCell ref="A109:A110"/>
    <mergeCell ref="B111:B112"/>
    <mergeCell ref="A111:A112"/>
    <mergeCell ref="B113:B114"/>
    <mergeCell ref="A113:A114"/>
    <mergeCell ref="B115:B116"/>
    <mergeCell ref="A115:A116"/>
    <mergeCell ref="B117:B118"/>
    <mergeCell ref="A117:A118"/>
    <mergeCell ref="B135:B136"/>
    <mergeCell ref="A135:A136"/>
    <mergeCell ref="B119:B120"/>
    <mergeCell ref="A119:A120"/>
    <mergeCell ref="B125:B126"/>
    <mergeCell ref="A125:A126"/>
    <mergeCell ref="B127:B134"/>
    <mergeCell ref="A127:A134"/>
    <mergeCell ref="B121:B124"/>
    <mergeCell ref="A121:A124"/>
  </mergeCells>
  <pageMargins left="0.7" right="0.7" top="0.75" bottom="0.75" header="0.51180555555555551" footer="0.51180555555555551"/>
  <pageSetup paperSize="9" scale="62" firstPageNumber="0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asseco</cp:lastModifiedBy>
  <cp:lastPrinted>2017-11-03T09:50:14Z</cp:lastPrinted>
  <dcterms:created xsi:type="dcterms:W3CDTF">2017-10-04T08:27:32Z</dcterms:created>
  <dcterms:modified xsi:type="dcterms:W3CDTF">2019-04-29T10:55:38Z</dcterms:modified>
</cp:coreProperties>
</file>